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Pc4-thrdwave\データ\クライアント\C84大伸建設\webfiles-daishin\document\"/>
    </mc:Choice>
  </mc:AlternateContent>
  <xr:revisionPtr revIDLastSave="0" documentId="13_ncr:1_{B7C74A94-ABF2-487E-A39C-6767167E8134}" xr6:coauthVersionLast="47" xr6:coauthVersionMax="47" xr10:uidLastSave="{00000000-0000-0000-0000-000000000000}"/>
  <bookViews>
    <workbookView xWindow="135" yWindow="390" windowWidth="28665" windowHeight="15255" tabRatio="790" xr2:uid="{00000000-000D-0000-FFFF-FFFF00000000}"/>
  </bookViews>
  <sheets>
    <sheet name="注意事項" sheetId="3" r:id="rId1"/>
    <sheet name="初期設定" sheetId="2" r:id="rId2"/>
    <sheet name="請求書" sheetId="10" r:id="rId3"/>
    <sheet name="明細1" sheetId="4" r:id="rId4"/>
    <sheet name="明細2" sheetId="11" r:id="rId5"/>
    <sheet name="明細3" sheetId="12" r:id="rId6"/>
    <sheet name="明細4" sheetId="13" r:id="rId7"/>
    <sheet name="明細5" sheetId="14" r:id="rId8"/>
    <sheet name="明細6" sheetId="15" r:id="rId9"/>
    <sheet name="明細7" sheetId="16" r:id="rId10"/>
    <sheet name="明細8" sheetId="17" r:id="rId11"/>
    <sheet name="明細9" sheetId="18" r:id="rId12"/>
    <sheet name="明細10" sheetId="19" r:id="rId13"/>
    <sheet name="明細11" sheetId="20" r:id="rId14"/>
    <sheet name="明細12" sheetId="21" r:id="rId15"/>
    <sheet name="明細13" sheetId="22" r:id="rId16"/>
    <sheet name="明細14" sheetId="23" r:id="rId17"/>
    <sheet name="明細15" sheetId="24" r:id="rId18"/>
    <sheet name="明細16" sheetId="25" r:id="rId19"/>
    <sheet name="明細17" sheetId="26" r:id="rId20"/>
    <sheet name="明細18" sheetId="27" r:id="rId21"/>
  </sheets>
  <definedNames>
    <definedName name="_xlnm.Print_Area" localSheetId="1">初期設定!$A$1:$H$27</definedName>
    <definedName name="_xlnm.Print_Area" localSheetId="2">請求書!$A$1:$H$41</definedName>
    <definedName name="_xlnm.Print_Area" localSheetId="0">注意事項!$A$1:$A$33</definedName>
    <definedName name="_xlnm.Print_Area" localSheetId="3">明細1!$A$1:$K$41</definedName>
    <definedName name="_xlnm.Print_Area" localSheetId="12">明細10!$A$1:$K$41</definedName>
    <definedName name="_xlnm.Print_Area" localSheetId="13">明細11!$A$1:$K$41</definedName>
    <definedName name="_xlnm.Print_Area" localSheetId="14">明細12!$A$1:$K$41</definedName>
    <definedName name="_xlnm.Print_Area" localSheetId="15">明細13!$A$1:$K$41</definedName>
    <definedName name="_xlnm.Print_Area" localSheetId="16">明細14!$A$1:$K$41</definedName>
    <definedName name="_xlnm.Print_Area" localSheetId="17">明細15!$A$1:$K$41</definedName>
    <definedName name="_xlnm.Print_Area" localSheetId="18">明細16!$A$1:$K$41</definedName>
    <definedName name="_xlnm.Print_Area" localSheetId="19">明細17!$A$1:$K$41</definedName>
    <definedName name="_xlnm.Print_Area" localSheetId="20">明細18!$A$1:$K$41</definedName>
    <definedName name="_xlnm.Print_Area" localSheetId="4">明細2!$A$1:$K$41</definedName>
    <definedName name="_xlnm.Print_Area" localSheetId="5">明細3!$A$1:$K$41</definedName>
    <definedName name="_xlnm.Print_Area" localSheetId="6">明細4!$A$1:$K$41</definedName>
    <definedName name="_xlnm.Print_Area" localSheetId="7">明細5!$A$1:$K$41</definedName>
    <definedName name="_xlnm.Print_Area" localSheetId="8">明細6!$A$1:$K$41</definedName>
    <definedName name="_xlnm.Print_Area" localSheetId="9">明細7!$A$1:$K$41</definedName>
    <definedName name="_xlnm.Print_Area" localSheetId="10">明細8!$A$1:$K$41</definedName>
    <definedName name="_xlnm.Print_Area" localSheetId="11">明細9!$A$1:$K$41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0" l="1"/>
  <c r="K1" i="13" s="1"/>
  <c r="G5" i="10"/>
  <c r="D37" i="10"/>
  <c r="D38" i="10"/>
  <c r="D39" i="10"/>
  <c r="C37" i="10"/>
  <c r="C38" i="10"/>
  <c r="C39" i="10"/>
  <c r="D36" i="10"/>
  <c r="C36" i="10"/>
  <c r="H32" i="10"/>
  <c r="G4" i="10"/>
  <c r="I17" i="4"/>
  <c r="I9" i="4"/>
  <c r="D30" i="10"/>
  <c r="D29" i="10"/>
  <c r="D28" i="10"/>
  <c r="D27" i="10"/>
  <c r="D26" i="10"/>
  <c r="D25" i="10"/>
  <c r="D24" i="10"/>
  <c r="D15" i="10"/>
  <c r="D23" i="10"/>
  <c r="D22" i="10"/>
  <c r="D21" i="10"/>
  <c r="D20" i="10"/>
  <c r="D19" i="10"/>
  <c r="D18" i="10"/>
  <c r="D17" i="10"/>
  <c r="D16" i="10"/>
  <c r="D14" i="10"/>
  <c r="K1" i="4"/>
  <c r="G3" i="10"/>
  <c r="I4" i="11"/>
  <c r="I4" i="12"/>
  <c r="I4" i="13"/>
  <c r="I4" i="14"/>
  <c r="I4" i="15"/>
  <c r="I4" i="16"/>
  <c r="I4" i="17"/>
  <c r="I4" i="18"/>
  <c r="I4" i="19"/>
  <c r="I4" i="20"/>
  <c r="I4" i="21"/>
  <c r="I4" i="22"/>
  <c r="I4" i="23"/>
  <c r="I4" i="24"/>
  <c r="I4" i="25"/>
  <c r="I4" i="26"/>
  <c r="I4" i="27"/>
  <c r="C41" i="4"/>
  <c r="C41" i="11"/>
  <c r="C41" i="12"/>
  <c r="C41" i="13"/>
  <c r="C41" i="15"/>
  <c r="C41" i="16"/>
  <c r="C41" i="17"/>
  <c r="C41" i="18"/>
  <c r="C41" i="19"/>
  <c r="C41" i="20"/>
  <c r="C41" i="21"/>
  <c r="C41" i="22"/>
  <c r="C41" i="23"/>
  <c r="C41" i="24"/>
  <c r="C41" i="25"/>
  <c r="C41" i="26"/>
  <c r="C41" i="27"/>
  <c r="C41" i="14"/>
  <c r="D13" i="10"/>
  <c r="C26" i="10"/>
  <c r="F41" i="27"/>
  <c r="F41" i="26"/>
  <c r="F41" i="25"/>
  <c r="F41" i="24"/>
  <c r="F41" i="23"/>
  <c r="F41" i="22"/>
  <c r="F41" i="21"/>
  <c r="F41" i="20"/>
  <c r="F41" i="19"/>
  <c r="F41" i="18"/>
  <c r="F41" i="17"/>
  <c r="F41" i="16"/>
  <c r="F41" i="15"/>
  <c r="F41" i="14"/>
  <c r="F41" i="13"/>
  <c r="F41" i="12"/>
  <c r="F41" i="11"/>
  <c r="F41" i="4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4" i="10"/>
  <c r="C13" i="10"/>
  <c r="F8" i="10"/>
  <c r="C30" i="10"/>
  <c r="C29" i="10"/>
  <c r="C28" i="10"/>
  <c r="C27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G10" i="10"/>
  <c r="G9" i="10"/>
  <c r="G8" i="10"/>
  <c r="G7" i="10"/>
  <c r="G6" i="10"/>
  <c r="I17" i="11"/>
  <c r="C46" i="4"/>
  <c r="C47" i="4"/>
  <c r="C48" i="4"/>
  <c r="C49" i="4"/>
  <c r="C50" i="4"/>
  <c r="C51" i="4"/>
  <c r="C52" i="4"/>
  <c r="C53" i="4"/>
  <c r="C54" i="4"/>
  <c r="C55" i="4"/>
  <c r="C56" i="4"/>
  <c r="C45" i="4"/>
  <c r="G57" i="4"/>
  <c r="B4" i="4"/>
  <c r="E61" i="4"/>
  <c r="H11" i="4"/>
  <c r="K46" i="4"/>
  <c r="K47" i="4"/>
  <c r="K48" i="4"/>
  <c r="K49" i="4"/>
  <c r="K50" i="4"/>
  <c r="K51" i="4"/>
  <c r="K52" i="4"/>
  <c r="K53" i="4"/>
  <c r="K54" i="4"/>
  <c r="K55" i="4"/>
  <c r="K56" i="4"/>
  <c r="I14" i="4"/>
  <c r="I13" i="4"/>
  <c r="I8" i="4"/>
  <c r="I11" i="4"/>
  <c r="G46" i="4"/>
  <c r="G47" i="4"/>
  <c r="G48" i="4"/>
  <c r="G49" i="4"/>
  <c r="G50" i="4"/>
  <c r="G51" i="4"/>
  <c r="G52" i="4"/>
  <c r="G53" i="4"/>
  <c r="G54" i="4"/>
  <c r="G55" i="4"/>
  <c r="G56" i="4"/>
  <c r="G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45" i="4"/>
  <c r="D46" i="4"/>
  <c r="D47" i="4"/>
  <c r="D48" i="4"/>
  <c r="D49" i="4"/>
  <c r="D50" i="4"/>
  <c r="D51" i="4"/>
  <c r="D52" i="4"/>
  <c r="D53" i="4"/>
  <c r="D54" i="4"/>
  <c r="D55" i="4"/>
  <c r="D56" i="4"/>
  <c r="D45" i="4"/>
  <c r="B46" i="4"/>
  <c r="B47" i="4"/>
  <c r="B48" i="4"/>
  <c r="B49" i="4"/>
  <c r="B50" i="4"/>
  <c r="B51" i="4"/>
  <c r="B52" i="4"/>
  <c r="B53" i="4"/>
  <c r="B54" i="4"/>
  <c r="B55" i="4"/>
  <c r="B56" i="4"/>
  <c r="B45" i="4"/>
  <c r="C46" i="19"/>
  <c r="C47" i="19"/>
  <c r="C48" i="19"/>
  <c r="C49" i="19"/>
  <c r="C50" i="19"/>
  <c r="C51" i="19"/>
  <c r="C52" i="19"/>
  <c r="C53" i="19"/>
  <c r="C54" i="19"/>
  <c r="C55" i="19"/>
  <c r="C56" i="19"/>
  <c r="C45" i="19"/>
  <c r="I17" i="19"/>
  <c r="G57" i="19"/>
  <c r="B4" i="19"/>
  <c r="E61" i="19"/>
  <c r="H11" i="19"/>
  <c r="K46" i="19"/>
  <c r="K47" i="19"/>
  <c r="K48" i="19"/>
  <c r="K49" i="19"/>
  <c r="K50" i="19"/>
  <c r="K51" i="19"/>
  <c r="K52" i="19"/>
  <c r="K53" i="19"/>
  <c r="K54" i="19"/>
  <c r="K55" i="19"/>
  <c r="K56" i="19"/>
  <c r="K45" i="19"/>
  <c r="I14" i="19"/>
  <c r="I13" i="19"/>
  <c r="I8" i="19"/>
  <c r="I11" i="19"/>
  <c r="I9" i="19"/>
  <c r="G46" i="19"/>
  <c r="G47" i="19"/>
  <c r="G48" i="19"/>
  <c r="G49" i="19"/>
  <c r="G50" i="19"/>
  <c r="G51" i="19"/>
  <c r="G52" i="19"/>
  <c r="G53" i="19"/>
  <c r="G54" i="19"/>
  <c r="G55" i="19"/>
  <c r="G56" i="19"/>
  <c r="G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45" i="19"/>
  <c r="D46" i="19"/>
  <c r="D47" i="19"/>
  <c r="D48" i="19"/>
  <c r="D49" i="19"/>
  <c r="D50" i="19"/>
  <c r="D51" i="19"/>
  <c r="D52" i="19"/>
  <c r="D53" i="19"/>
  <c r="D54" i="19"/>
  <c r="D55" i="19"/>
  <c r="D56" i="19"/>
  <c r="D45" i="19"/>
  <c r="B46" i="19"/>
  <c r="B47" i="19"/>
  <c r="B48" i="19"/>
  <c r="B49" i="19"/>
  <c r="B50" i="19"/>
  <c r="B51" i="19"/>
  <c r="B52" i="19"/>
  <c r="B53" i="19"/>
  <c r="B54" i="19"/>
  <c r="B55" i="19"/>
  <c r="B56" i="19"/>
  <c r="B45" i="19"/>
  <c r="C46" i="20"/>
  <c r="C47" i="20"/>
  <c r="C48" i="20"/>
  <c r="C49" i="20"/>
  <c r="C50" i="20"/>
  <c r="C51" i="20"/>
  <c r="C52" i="20"/>
  <c r="C53" i="20"/>
  <c r="C54" i="20"/>
  <c r="C55" i="20"/>
  <c r="C56" i="20"/>
  <c r="C45" i="20"/>
  <c r="I17" i="20"/>
  <c r="G57" i="20"/>
  <c r="B4" i="20"/>
  <c r="E61" i="20"/>
  <c r="H11" i="20"/>
  <c r="K46" i="20"/>
  <c r="K47" i="20"/>
  <c r="K48" i="20"/>
  <c r="K49" i="20"/>
  <c r="K50" i="20"/>
  <c r="K51" i="20"/>
  <c r="K52" i="20"/>
  <c r="K53" i="20"/>
  <c r="K54" i="20"/>
  <c r="K55" i="20"/>
  <c r="K56" i="20"/>
  <c r="K45" i="20"/>
  <c r="I14" i="20"/>
  <c r="I13" i="20"/>
  <c r="I8" i="20"/>
  <c r="I11" i="20"/>
  <c r="I9" i="20"/>
  <c r="G46" i="20"/>
  <c r="G47" i="20"/>
  <c r="G48" i="20"/>
  <c r="G49" i="20"/>
  <c r="G50" i="20"/>
  <c r="G51" i="20"/>
  <c r="G52" i="20"/>
  <c r="G53" i="20"/>
  <c r="G54" i="20"/>
  <c r="G55" i="20"/>
  <c r="G56" i="20"/>
  <c r="G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45" i="20"/>
  <c r="D46" i="20"/>
  <c r="D47" i="20"/>
  <c r="D48" i="20"/>
  <c r="D49" i="20"/>
  <c r="D50" i="20"/>
  <c r="D51" i="20"/>
  <c r="D52" i="20"/>
  <c r="D53" i="20"/>
  <c r="D54" i="20"/>
  <c r="D55" i="20"/>
  <c r="D56" i="20"/>
  <c r="D45" i="20"/>
  <c r="B46" i="20"/>
  <c r="B47" i="20"/>
  <c r="B48" i="20"/>
  <c r="B49" i="20"/>
  <c r="B50" i="20"/>
  <c r="B51" i="20"/>
  <c r="B52" i="20"/>
  <c r="B53" i="20"/>
  <c r="B54" i="20"/>
  <c r="B55" i="20"/>
  <c r="B56" i="20"/>
  <c r="B45" i="20"/>
  <c r="C46" i="21"/>
  <c r="C47" i="21"/>
  <c r="C48" i="21"/>
  <c r="C49" i="21"/>
  <c r="C50" i="21"/>
  <c r="C51" i="21"/>
  <c r="C52" i="21"/>
  <c r="C53" i="21"/>
  <c r="C54" i="21"/>
  <c r="C55" i="21"/>
  <c r="C56" i="21"/>
  <c r="C45" i="21"/>
  <c r="I17" i="21"/>
  <c r="G57" i="21"/>
  <c r="B4" i="21"/>
  <c r="E61" i="21"/>
  <c r="H11" i="21"/>
  <c r="K46" i="21"/>
  <c r="K47" i="21"/>
  <c r="K48" i="21"/>
  <c r="K49" i="21"/>
  <c r="K50" i="21"/>
  <c r="K51" i="21"/>
  <c r="K52" i="21"/>
  <c r="K53" i="21"/>
  <c r="K54" i="21"/>
  <c r="K55" i="21"/>
  <c r="K56" i="21"/>
  <c r="K45" i="21"/>
  <c r="I14" i="21"/>
  <c r="I13" i="21"/>
  <c r="I8" i="21"/>
  <c r="I11" i="21"/>
  <c r="I9" i="21"/>
  <c r="G46" i="21"/>
  <c r="G47" i="21"/>
  <c r="G48" i="21"/>
  <c r="G49" i="21"/>
  <c r="G50" i="21"/>
  <c r="G51" i="21"/>
  <c r="G52" i="21"/>
  <c r="G53" i="21"/>
  <c r="G54" i="21"/>
  <c r="G55" i="21"/>
  <c r="G56" i="21"/>
  <c r="G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45" i="21"/>
  <c r="D46" i="21"/>
  <c r="D47" i="21"/>
  <c r="D48" i="21"/>
  <c r="D49" i="21"/>
  <c r="D50" i="21"/>
  <c r="D51" i="21"/>
  <c r="D52" i="21"/>
  <c r="D53" i="21"/>
  <c r="D54" i="21"/>
  <c r="D55" i="21"/>
  <c r="D56" i="21"/>
  <c r="D45" i="21"/>
  <c r="B46" i="21"/>
  <c r="B47" i="21"/>
  <c r="B48" i="21"/>
  <c r="B49" i="21"/>
  <c r="B50" i="21"/>
  <c r="B51" i="21"/>
  <c r="B52" i="21"/>
  <c r="B53" i="21"/>
  <c r="B54" i="21"/>
  <c r="B55" i="21"/>
  <c r="B56" i="21"/>
  <c r="B45" i="21"/>
  <c r="C46" i="22"/>
  <c r="C47" i="22"/>
  <c r="C48" i="22"/>
  <c r="C49" i="22"/>
  <c r="C50" i="22"/>
  <c r="C51" i="22"/>
  <c r="C52" i="22"/>
  <c r="C53" i="22"/>
  <c r="C54" i="22"/>
  <c r="C55" i="22"/>
  <c r="C56" i="22"/>
  <c r="C45" i="22"/>
  <c r="I17" i="22"/>
  <c r="G57" i="22"/>
  <c r="B4" i="22"/>
  <c r="E61" i="22"/>
  <c r="H11" i="22"/>
  <c r="K46" i="22"/>
  <c r="K47" i="22"/>
  <c r="K48" i="22"/>
  <c r="K49" i="22"/>
  <c r="K50" i="22"/>
  <c r="K51" i="22"/>
  <c r="K52" i="22"/>
  <c r="K53" i="22"/>
  <c r="K54" i="22"/>
  <c r="K55" i="22"/>
  <c r="K56" i="22"/>
  <c r="K45" i="22"/>
  <c r="I14" i="22"/>
  <c r="I13" i="22"/>
  <c r="I8" i="22"/>
  <c r="I11" i="22"/>
  <c r="I9" i="22"/>
  <c r="G46" i="22"/>
  <c r="G47" i="22"/>
  <c r="G48" i="22"/>
  <c r="G49" i="22"/>
  <c r="G50" i="22"/>
  <c r="G51" i="22"/>
  <c r="G52" i="22"/>
  <c r="G53" i="22"/>
  <c r="G54" i="22"/>
  <c r="G55" i="22"/>
  <c r="G56" i="22"/>
  <c r="G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45" i="22"/>
  <c r="D46" i="22"/>
  <c r="D47" i="22"/>
  <c r="D48" i="22"/>
  <c r="D49" i="22"/>
  <c r="D50" i="22"/>
  <c r="D51" i="22"/>
  <c r="D52" i="22"/>
  <c r="D53" i="22"/>
  <c r="D54" i="22"/>
  <c r="D55" i="22"/>
  <c r="D56" i="22"/>
  <c r="D45" i="22"/>
  <c r="B46" i="22"/>
  <c r="B47" i="22"/>
  <c r="B48" i="22"/>
  <c r="B49" i="22"/>
  <c r="B50" i="22"/>
  <c r="B51" i="22"/>
  <c r="B52" i="22"/>
  <c r="B53" i="22"/>
  <c r="B54" i="22"/>
  <c r="B55" i="22"/>
  <c r="B56" i="22"/>
  <c r="B45" i="22"/>
  <c r="C46" i="23"/>
  <c r="C47" i="23"/>
  <c r="C48" i="23"/>
  <c r="C49" i="23"/>
  <c r="C50" i="23"/>
  <c r="C51" i="23"/>
  <c r="C52" i="23"/>
  <c r="C53" i="23"/>
  <c r="C54" i="23"/>
  <c r="C55" i="23"/>
  <c r="C56" i="23"/>
  <c r="C45" i="23"/>
  <c r="I17" i="23"/>
  <c r="G57" i="23"/>
  <c r="B4" i="23"/>
  <c r="E61" i="23"/>
  <c r="H11" i="23"/>
  <c r="K46" i="23"/>
  <c r="K47" i="23"/>
  <c r="K48" i="23"/>
  <c r="K49" i="23"/>
  <c r="K50" i="23"/>
  <c r="K51" i="23"/>
  <c r="K52" i="23"/>
  <c r="K53" i="23"/>
  <c r="K54" i="23"/>
  <c r="K55" i="23"/>
  <c r="K56" i="23"/>
  <c r="K45" i="23"/>
  <c r="I14" i="23"/>
  <c r="I13" i="23"/>
  <c r="I8" i="23"/>
  <c r="I11" i="23"/>
  <c r="I9" i="23"/>
  <c r="G46" i="23"/>
  <c r="G47" i="23"/>
  <c r="G48" i="23"/>
  <c r="G49" i="23"/>
  <c r="G50" i="23"/>
  <c r="G51" i="23"/>
  <c r="G52" i="23"/>
  <c r="G53" i="23"/>
  <c r="G54" i="23"/>
  <c r="G55" i="23"/>
  <c r="G56" i="23"/>
  <c r="G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45" i="23"/>
  <c r="D46" i="23"/>
  <c r="D47" i="23"/>
  <c r="D48" i="23"/>
  <c r="D49" i="23"/>
  <c r="D50" i="23"/>
  <c r="D51" i="23"/>
  <c r="D52" i="23"/>
  <c r="D53" i="23"/>
  <c r="D54" i="23"/>
  <c r="D55" i="23"/>
  <c r="D56" i="23"/>
  <c r="D45" i="23"/>
  <c r="B46" i="23"/>
  <c r="B47" i="23"/>
  <c r="B48" i="23"/>
  <c r="B49" i="23"/>
  <c r="B50" i="23"/>
  <c r="B51" i="23"/>
  <c r="B52" i="23"/>
  <c r="B53" i="23"/>
  <c r="B54" i="23"/>
  <c r="B55" i="23"/>
  <c r="B56" i="23"/>
  <c r="B45" i="23"/>
  <c r="C46" i="24"/>
  <c r="C47" i="24"/>
  <c r="C48" i="24"/>
  <c r="C49" i="24"/>
  <c r="C50" i="24"/>
  <c r="C51" i="24"/>
  <c r="C52" i="24"/>
  <c r="C53" i="24"/>
  <c r="C54" i="24"/>
  <c r="C55" i="24"/>
  <c r="C56" i="24"/>
  <c r="C45" i="24"/>
  <c r="I17" i="24"/>
  <c r="G57" i="24"/>
  <c r="B4" i="24"/>
  <c r="E61" i="24"/>
  <c r="H11" i="24"/>
  <c r="K46" i="24"/>
  <c r="K47" i="24"/>
  <c r="K48" i="24"/>
  <c r="K49" i="24"/>
  <c r="K50" i="24"/>
  <c r="K51" i="24"/>
  <c r="K52" i="24"/>
  <c r="K53" i="24"/>
  <c r="K54" i="24"/>
  <c r="K55" i="24"/>
  <c r="K56" i="24"/>
  <c r="K45" i="24"/>
  <c r="I14" i="24"/>
  <c r="I13" i="24"/>
  <c r="I8" i="24"/>
  <c r="I11" i="24"/>
  <c r="I9" i="24"/>
  <c r="G46" i="24"/>
  <c r="G47" i="24"/>
  <c r="G48" i="24"/>
  <c r="G49" i="24"/>
  <c r="G50" i="24"/>
  <c r="G51" i="24"/>
  <c r="G52" i="24"/>
  <c r="G53" i="24"/>
  <c r="G54" i="24"/>
  <c r="G55" i="24"/>
  <c r="G56" i="24"/>
  <c r="G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45" i="24"/>
  <c r="D46" i="24"/>
  <c r="D47" i="24"/>
  <c r="D48" i="24"/>
  <c r="D49" i="24"/>
  <c r="D50" i="24"/>
  <c r="D51" i="24"/>
  <c r="D52" i="24"/>
  <c r="D53" i="24"/>
  <c r="D54" i="24"/>
  <c r="D55" i="24"/>
  <c r="D56" i="24"/>
  <c r="D45" i="24"/>
  <c r="B46" i="24"/>
  <c r="B47" i="24"/>
  <c r="B48" i="24"/>
  <c r="B49" i="24"/>
  <c r="B50" i="24"/>
  <c r="B51" i="24"/>
  <c r="B52" i="24"/>
  <c r="B53" i="24"/>
  <c r="B54" i="24"/>
  <c r="B55" i="24"/>
  <c r="B56" i="24"/>
  <c r="B45" i="24"/>
  <c r="C46" i="25"/>
  <c r="C47" i="25"/>
  <c r="C48" i="25"/>
  <c r="C49" i="25"/>
  <c r="C50" i="25"/>
  <c r="C51" i="25"/>
  <c r="C52" i="25"/>
  <c r="C53" i="25"/>
  <c r="C54" i="25"/>
  <c r="C55" i="25"/>
  <c r="C56" i="25"/>
  <c r="C45" i="25"/>
  <c r="I17" i="25"/>
  <c r="G57" i="25"/>
  <c r="B4" i="25"/>
  <c r="E61" i="25"/>
  <c r="H11" i="25"/>
  <c r="K46" i="25"/>
  <c r="K47" i="25"/>
  <c r="K48" i="25"/>
  <c r="K49" i="25"/>
  <c r="K50" i="25"/>
  <c r="K51" i="25"/>
  <c r="K52" i="25"/>
  <c r="K53" i="25"/>
  <c r="K54" i="25"/>
  <c r="K55" i="25"/>
  <c r="K56" i="25"/>
  <c r="K45" i="25"/>
  <c r="I14" i="25"/>
  <c r="I13" i="25"/>
  <c r="I8" i="25"/>
  <c r="I11" i="25"/>
  <c r="I9" i="25"/>
  <c r="G46" i="25"/>
  <c r="G47" i="25"/>
  <c r="G48" i="25"/>
  <c r="G49" i="25"/>
  <c r="G50" i="25"/>
  <c r="G51" i="25"/>
  <c r="G52" i="25"/>
  <c r="G53" i="25"/>
  <c r="G54" i="25"/>
  <c r="G55" i="25"/>
  <c r="G56" i="25"/>
  <c r="G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45" i="25"/>
  <c r="D46" i="25"/>
  <c r="D47" i="25"/>
  <c r="D48" i="25"/>
  <c r="D49" i="25"/>
  <c r="D50" i="25"/>
  <c r="D51" i="25"/>
  <c r="D52" i="25"/>
  <c r="D53" i="25"/>
  <c r="D54" i="25"/>
  <c r="D55" i="25"/>
  <c r="D56" i="25"/>
  <c r="D45" i="25"/>
  <c r="B46" i="25"/>
  <c r="B47" i="25"/>
  <c r="B48" i="25"/>
  <c r="B49" i="25"/>
  <c r="B50" i="25"/>
  <c r="B51" i="25"/>
  <c r="B52" i="25"/>
  <c r="B53" i="25"/>
  <c r="B54" i="25"/>
  <c r="B55" i="25"/>
  <c r="B56" i="25"/>
  <c r="B45" i="25"/>
  <c r="C46" i="26"/>
  <c r="C47" i="26"/>
  <c r="C48" i="26"/>
  <c r="C49" i="26"/>
  <c r="C50" i="26"/>
  <c r="C51" i="26"/>
  <c r="C52" i="26"/>
  <c r="C53" i="26"/>
  <c r="C54" i="26"/>
  <c r="C55" i="26"/>
  <c r="C56" i="26"/>
  <c r="C45" i="26"/>
  <c r="I17" i="26"/>
  <c r="G57" i="26"/>
  <c r="B4" i="26"/>
  <c r="E61" i="26"/>
  <c r="H11" i="26"/>
  <c r="K46" i="26"/>
  <c r="K47" i="26"/>
  <c r="K48" i="26"/>
  <c r="K49" i="26"/>
  <c r="K50" i="26"/>
  <c r="K51" i="26"/>
  <c r="K52" i="26"/>
  <c r="K53" i="26"/>
  <c r="K54" i="26"/>
  <c r="K55" i="26"/>
  <c r="K56" i="26"/>
  <c r="K45" i="26"/>
  <c r="I14" i="26"/>
  <c r="I13" i="26"/>
  <c r="I8" i="26"/>
  <c r="I11" i="26"/>
  <c r="I9" i="26"/>
  <c r="G46" i="26"/>
  <c r="G47" i="26"/>
  <c r="G48" i="26"/>
  <c r="G49" i="26"/>
  <c r="G50" i="26"/>
  <c r="G51" i="26"/>
  <c r="G52" i="26"/>
  <c r="G53" i="26"/>
  <c r="G54" i="26"/>
  <c r="G55" i="26"/>
  <c r="G56" i="26"/>
  <c r="G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45" i="26"/>
  <c r="D46" i="26"/>
  <c r="D47" i="26"/>
  <c r="D48" i="26"/>
  <c r="D49" i="26"/>
  <c r="D50" i="26"/>
  <c r="D51" i="26"/>
  <c r="D52" i="26"/>
  <c r="D53" i="26"/>
  <c r="D54" i="26"/>
  <c r="D55" i="26"/>
  <c r="D56" i="26"/>
  <c r="D45" i="26"/>
  <c r="B46" i="26"/>
  <c r="B47" i="26"/>
  <c r="B48" i="26"/>
  <c r="B49" i="26"/>
  <c r="B50" i="26"/>
  <c r="B51" i="26"/>
  <c r="B52" i="26"/>
  <c r="B53" i="26"/>
  <c r="B54" i="26"/>
  <c r="B55" i="26"/>
  <c r="B56" i="26"/>
  <c r="B45" i="26"/>
  <c r="C46" i="27"/>
  <c r="C47" i="27"/>
  <c r="C48" i="27"/>
  <c r="C49" i="27"/>
  <c r="C50" i="27"/>
  <c r="C51" i="27"/>
  <c r="C52" i="27"/>
  <c r="C53" i="27"/>
  <c r="C54" i="27"/>
  <c r="C55" i="27"/>
  <c r="C56" i="27"/>
  <c r="C45" i="27"/>
  <c r="I17" i="27"/>
  <c r="G57" i="27"/>
  <c r="B4" i="27"/>
  <c r="E61" i="27"/>
  <c r="H11" i="27"/>
  <c r="K46" i="27"/>
  <c r="K47" i="27"/>
  <c r="K48" i="27"/>
  <c r="K49" i="27"/>
  <c r="K50" i="27"/>
  <c r="K51" i="27"/>
  <c r="K52" i="27"/>
  <c r="K53" i="27"/>
  <c r="K54" i="27"/>
  <c r="K55" i="27"/>
  <c r="K56" i="27"/>
  <c r="K45" i="27"/>
  <c r="I14" i="27"/>
  <c r="I13" i="27"/>
  <c r="I8" i="27"/>
  <c r="I11" i="27"/>
  <c r="I9" i="27"/>
  <c r="G46" i="27"/>
  <c r="G47" i="27"/>
  <c r="G48" i="27"/>
  <c r="G49" i="27"/>
  <c r="G50" i="27"/>
  <c r="G51" i="27"/>
  <c r="G52" i="27"/>
  <c r="G53" i="27"/>
  <c r="G54" i="27"/>
  <c r="G55" i="27"/>
  <c r="G56" i="27"/>
  <c r="G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45" i="27"/>
  <c r="D46" i="27"/>
  <c r="D47" i="27"/>
  <c r="D48" i="27"/>
  <c r="D49" i="27"/>
  <c r="D50" i="27"/>
  <c r="D51" i="27"/>
  <c r="D52" i="27"/>
  <c r="D53" i="27"/>
  <c r="D54" i="27"/>
  <c r="D55" i="27"/>
  <c r="D56" i="27"/>
  <c r="D45" i="27"/>
  <c r="B46" i="27"/>
  <c r="B47" i="27"/>
  <c r="B48" i="27"/>
  <c r="B49" i="27"/>
  <c r="B50" i="27"/>
  <c r="B51" i="27"/>
  <c r="B52" i="27"/>
  <c r="B53" i="27"/>
  <c r="B54" i="27"/>
  <c r="B55" i="27"/>
  <c r="B56" i="27"/>
  <c r="B45" i="27"/>
  <c r="C46" i="11"/>
  <c r="C47" i="11"/>
  <c r="C48" i="11"/>
  <c r="C49" i="11"/>
  <c r="C50" i="11"/>
  <c r="C51" i="11"/>
  <c r="C52" i="11"/>
  <c r="C53" i="11"/>
  <c r="C54" i="11"/>
  <c r="C55" i="11"/>
  <c r="C56" i="11"/>
  <c r="C45" i="11"/>
  <c r="G57" i="11"/>
  <c r="B4" i="11"/>
  <c r="E61" i="11"/>
  <c r="H11" i="11"/>
  <c r="K46" i="11"/>
  <c r="K47" i="11"/>
  <c r="K48" i="11"/>
  <c r="K49" i="11"/>
  <c r="K50" i="11"/>
  <c r="K51" i="11"/>
  <c r="K52" i="11"/>
  <c r="K53" i="11"/>
  <c r="K54" i="11"/>
  <c r="K55" i="11"/>
  <c r="K56" i="11"/>
  <c r="K45" i="11"/>
  <c r="I14" i="11"/>
  <c r="I13" i="11"/>
  <c r="I8" i="11"/>
  <c r="I11" i="11"/>
  <c r="I9" i="11"/>
  <c r="G46" i="11"/>
  <c r="G47" i="11"/>
  <c r="G48" i="11"/>
  <c r="G49" i="11"/>
  <c r="G50" i="11"/>
  <c r="G51" i="11"/>
  <c r="G52" i="11"/>
  <c r="G53" i="11"/>
  <c r="G54" i="11"/>
  <c r="G55" i="11"/>
  <c r="G56" i="11"/>
  <c r="G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45" i="11"/>
  <c r="D46" i="11"/>
  <c r="D47" i="11"/>
  <c r="D48" i="11"/>
  <c r="D49" i="11"/>
  <c r="D50" i="11"/>
  <c r="D51" i="11"/>
  <c r="D52" i="11"/>
  <c r="D53" i="11"/>
  <c r="D54" i="11"/>
  <c r="D55" i="11"/>
  <c r="D56" i="11"/>
  <c r="D45" i="11"/>
  <c r="B46" i="11"/>
  <c r="B47" i="11"/>
  <c r="B48" i="11"/>
  <c r="B49" i="11"/>
  <c r="B50" i="11"/>
  <c r="B51" i="11"/>
  <c r="B52" i="11"/>
  <c r="B53" i="11"/>
  <c r="B54" i="11"/>
  <c r="B55" i="11"/>
  <c r="B56" i="11"/>
  <c r="B45" i="11"/>
  <c r="C46" i="12"/>
  <c r="C47" i="12"/>
  <c r="C48" i="12"/>
  <c r="C49" i="12"/>
  <c r="C50" i="12"/>
  <c r="C51" i="12"/>
  <c r="C52" i="12"/>
  <c r="C53" i="12"/>
  <c r="C54" i="12"/>
  <c r="C55" i="12"/>
  <c r="C56" i="12"/>
  <c r="C45" i="12"/>
  <c r="I17" i="12"/>
  <c r="G57" i="12"/>
  <c r="B4" i="12"/>
  <c r="E61" i="12"/>
  <c r="H11" i="12"/>
  <c r="K46" i="12"/>
  <c r="K47" i="12"/>
  <c r="K48" i="12"/>
  <c r="K49" i="12"/>
  <c r="K50" i="12"/>
  <c r="K51" i="12"/>
  <c r="K52" i="12"/>
  <c r="K53" i="12"/>
  <c r="K54" i="12"/>
  <c r="K55" i="12"/>
  <c r="K56" i="12"/>
  <c r="K45" i="12"/>
  <c r="I14" i="12"/>
  <c r="I13" i="12"/>
  <c r="I8" i="12"/>
  <c r="I11" i="12"/>
  <c r="I9" i="12"/>
  <c r="G46" i="12"/>
  <c r="G47" i="12"/>
  <c r="G48" i="12"/>
  <c r="G49" i="12"/>
  <c r="G50" i="12"/>
  <c r="G51" i="12"/>
  <c r="G52" i="12"/>
  <c r="G53" i="12"/>
  <c r="G54" i="12"/>
  <c r="G55" i="12"/>
  <c r="G56" i="12"/>
  <c r="G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45" i="12"/>
  <c r="D46" i="12"/>
  <c r="D47" i="12"/>
  <c r="D48" i="12"/>
  <c r="D49" i="12"/>
  <c r="D50" i="12"/>
  <c r="D51" i="12"/>
  <c r="D52" i="12"/>
  <c r="D53" i="12"/>
  <c r="D54" i="12"/>
  <c r="D55" i="12"/>
  <c r="D56" i="12"/>
  <c r="D45" i="12"/>
  <c r="B46" i="12"/>
  <c r="B47" i="12"/>
  <c r="B48" i="12"/>
  <c r="B49" i="12"/>
  <c r="B50" i="12"/>
  <c r="B51" i="12"/>
  <c r="B52" i="12"/>
  <c r="B53" i="12"/>
  <c r="B54" i="12"/>
  <c r="B55" i="12"/>
  <c r="B56" i="12"/>
  <c r="B45" i="12"/>
  <c r="C46" i="13"/>
  <c r="C47" i="13"/>
  <c r="C48" i="13"/>
  <c r="C49" i="13"/>
  <c r="C50" i="13"/>
  <c r="C51" i="13"/>
  <c r="C52" i="13"/>
  <c r="C53" i="13"/>
  <c r="C54" i="13"/>
  <c r="C55" i="13"/>
  <c r="C56" i="13"/>
  <c r="C45" i="13"/>
  <c r="I17" i="13"/>
  <c r="G57" i="13"/>
  <c r="B4" i="13"/>
  <c r="E61" i="13"/>
  <c r="H11" i="13"/>
  <c r="K46" i="13"/>
  <c r="K47" i="13"/>
  <c r="K48" i="13"/>
  <c r="K49" i="13"/>
  <c r="K50" i="13"/>
  <c r="K51" i="13"/>
  <c r="K52" i="13"/>
  <c r="K53" i="13"/>
  <c r="K54" i="13"/>
  <c r="K55" i="13"/>
  <c r="K56" i="13"/>
  <c r="K45" i="13"/>
  <c r="I14" i="13"/>
  <c r="I13" i="13"/>
  <c r="I8" i="13"/>
  <c r="I11" i="13"/>
  <c r="I9" i="13"/>
  <c r="G46" i="13"/>
  <c r="G47" i="13"/>
  <c r="G48" i="13"/>
  <c r="G49" i="13"/>
  <c r="G50" i="13"/>
  <c r="G51" i="13"/>
  <c r="G52" i="13"/>
  <c r="G53" i="13"/>
  <c r="G54" i="13"/>
  <c r="G55" i="13"/>
  <c r="G56" i="13"/>
  <c r="G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45" i="13"/>
  <c r="D46" i="13"/>
  <c r="D47" i="13"/>
  <c r="D48" i="13"/>
  <c r="D49" i="13"/>
  <c r="D50" i="13"/>
  <c r="D51" i="13"/>
  <c r="D52" i="13"/>
  <c r="D53" i="13"/>
  <c r="D54" i="13"/>
  <c r="D55" i="13"/>
  <c r="D56" i="13"/>
  <c r="D45" i="13"/>
  <c r="B46" i="13"/>
  <c r="B47" i="13"/>
  <c r="B48" i="13"/>
  <c r="B49" i="13"/>
  <c r="B50" i="13"/>
  <c r="B51" i="13"/>
  <c r="B52" i="13"/>
  <c r="B53" i="13"/>
  <c r="B54" i="13"/>
  <c r="B55" i="13"/>
  <c r="B56" i="13"/>
  <c r="B45" i="13"/>
  <c r="J41" i="13"/>
  <c r="C46" i="14"/>
  <c r="C47" i="14"/>
  <c r="C48" i="14"/>
  <c r="C49" i="14"/>
  <c r="C50" i="14"/>
  <c r="C51" i="14"/>
  <c r="C52" i="14"/>
  <c r="C53" i="14"/>
  <c r="C54" i="14"/>
  <c r="C55" i="14"/>
  <c r="C56" i="14"/>
  <c r="C45" i="14"/>
  <c r="I17" i="14"/>
  <c r="G57" i="14"/>
  <c r="B4" i="14"/>
  <c r="E61" i="14"/>
  <c r="H11" i="14"/>
  <c r="K46" i="14"/>
  <c r="K47" i="14"/>
  <c r="K48" i="14"/>
  <c r="K49" i="14"/>
  <c r="K50" i="14"/>
  <c r="K51" i="14"/>
  <c r="K52" i="14"/>
  <c r="K53" i="14"/>
  <c r="K54" i="14"/>
  <c r="K55" i="14"/>
  <c r="K56" i="14"/>
  <c r="K45" i="14"/>
  <c r="I14" i="14"/>
  <c r="I13" i="14"/>
  <c r="I8" i="14"/>
  <c r="I11" i="14"/>
  <c r="I9" i="14"/>
  <c r="G46" i="14"/>
  <c r="G47" i="14"/>
  <c r="G48" i="14"/>
  <c r="G49" i="14"/>
  <c r="G50" i="14"/>
  <c r="G51" i="14"/>
  <c r="G52" i="14"/>
  <c r="G53" i="14"/>
  <c r="G54" i="14"/>
  <c r="G55" i="14"/>
  <c r="G56" i="14"/>
  <c r="G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45" i="14"/>
  <c r="D46" i="14"/>
  <c r="D47" i="14"/>
  <c r="D48" i="14"/>
  <c r="D49" i="14"/>
  <c r="D50" i="14"/>
  <c r="D51" i="14"/>
  <c r="D52" i="14"/>
  <c r="D53" i="14"/>
  <c r="D54" i="14"/>
  <c r="D55" i="14"/>
  <c r="D56" i="14"/>
  <c r="D45" i="14"/>
  <c r="B46" i="14"/>
  <c r="B47" i="14"/>
  <c r="B48" i="14"/>
  <c r="B49" i="14"/>
  <c r="B50" i="14"/>
  <c r="B51" i="14"/>
  <c r="B52" i="14"/>
  <c r="B53" i="14"/>
  <c r="B54" i="14"/>
  <c r="B55" i="14"/>
  <c r="B56" i="14"/>
  <c r="B45" i="14"/>
  <c r="C46" i="15"/>
  <c r="C47" i="15"/>
  <c r="C48" i="15"/>
  <c r="C49" i="15"/>
  <c r="C50" i="15"/>
  <c r="C51" i="15"/>
  <c r="C52" i="15"/>
  <c r="C53" i="15"/>
  <c r="C54" i="15"/>
  <c r="C55" i="15"/>
  <c r="C56" i="15"/>
  <c r="C45" i="15"/>
  <c r="I17" i="15"/>
  <c r="G57" i="15"/>
  <c r="B4" i="15"/>
  <c r="E61" i="15"/>
  <c r="H11" i="15"/>
  <c r="K46" i="15"/>
  <c r="K47" i="15"/>
  <c r="K48" i="15"/>
  <c r="K49" i="15"/>
  <c r="K50" i="15"/>
  <c r="K51" i="15"/>
  <c r="K52" i="15"/>
  <c r="K53" i="15"/>
  <c r="K54" i="15"/>
  <c r="K55" i="15"/>
  <c r="K56" i="15"/>
  <c r="K45" i="15"/>
  <c r="I14" i="15"/>
  <c r="I13" i="15"/>
  <c r="I8" i="15"/>
  <c r="I11" i="15"/>
  <c r="I9" i="15"/>
  <c r="G46" i="15"/>
  <c r="G47" i="15"/>
  <c r="G48" i="15"/>
  <c r="G49" i="15"/>
  <c r="G50" i="15"/>
  <c r="G51" i="15"/>
  <c r="G52" i="15"/>
  <c r="G53" i="15"/>
  <c r="G54" i="15"/>
  <c r="G55" i="15"/>
  <c r="G56" i="15"/>
  <c r="G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45" i="15"/>
  <c r="D46" i="15"/>
  <c r="D47" i="15"/>
  <c r="D48" i="15"/>
  <c r="D49" i="15"/>
  <c r="D50" i="15"/>
  <c r="D51" i="15"/>
  <c r="D52" i="15"/>
  <c r="D53" i="15"/>
  <c r="D54" i="15"/>
  <c r="D55" i="15"/>
  <c r="D56" i="15"/>
  <c r="D45" i="15"/>
  <c r="B46" i="15"/>
  <c r="B47" i="15"/>
  <c r="B48" i="15"/>
  <c r="B49" i="15"/>
  <c r="B50" i="15"/>
  <c r="B51" i="15"/>
  <c r="B52" i="15"/>
  <c r="B53" i="15"/>
  <c r="B54" i="15"/>
  <c r="B55" i="15"/>
  <c r="B56" i="15"/>
  <c r="B45" i="15"/>
  <c r="C46" i="16"/>
  <c r="C47" i="16"/>
  <c r="C48" i="16"/>
  <c r="C49" i="16"/>
  <c r="C50" i="16"/>
  <c r="C51" i="16"/>
  <c r="C52" i="16"/>
  <c r="C53" i="16"/>
  <c r="C54" i="16"/>
  <c r="C55" i="16"/>
  <c r="C56" i="16"/>
  <c r="C45" i="16"/>
  <c r="I17" i="16"/>
  <c r="G57" i="16"/>
  <c r="B4" i="16"/>
  <c r="E61" i="16"/>
  <c r="H11" i="16"/>
  <c r="K46" i="16"/>
  <c r="K47" i="16"/>
  <c r="K48" i="16"/>
  <c r="K49" i="16"/>
  <c r="K50" i="16"/>
  <c r="K51" i="16"/>
  <c r="K52" i="16"/>
  <c r="K53" i="16"/>
  <c r="K54" i="16"/>
  <c r="K55" i="16"/>
  <c r="K56" i="16"/>
  <c r="K45" i="16"/>
  <c r="I14" i="16"/>
  <c r="I13" i="16"/>
  <c r="I8" i="16"/>
  <c r="I11" i="16"/>
  <c r="I9" i="16"/>
  <c r="G46" i="16"/>
  <c r="G47" i="16"/>
  <c r="G48" i="16"/>
  <c r="G49" i="16"/>
  <c r="G50" i="16"/>
  <c r="G51" i="16"/>
  <c r="G52" i="16"/>
  <c r="G53" i="16"/>
  <c r="G54" i="16"/>
  <c r="G55" i="16"/>
  <c r="G56" i="16"/>
  <c r="G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45" i="16"/>
  <c r="D46" i="16"/>
  <c r="D47" i="16"/>
  <c r="D48" i="16"/>
  <c r="D49" i="16"/>
  <c r="D50" i="16"/>
  <c r="D51" i="16"/>
  <c r="D52" i="16"/>
  <c r="D53" i="16"/>
  <c r="D54" i="16"/>
  <c r="D55" i="16"/>
  <c r="D56" i="16"/>
  <c r="D45" i="16"/>
  <c r="B46" i="16"/>
  <c r="B47" i="16"/>
  <c r="B48" i="16"/>
  <c r="B49" i="16"/>
  <c r="B50" i="16"/>
  <c r="B51" i="16"/>
  <c r="B52" i="16"/>
  <c r="B53" i="16"/>
  <c r="B54" i="16"/>
  <c r="B55" i="16"/>
  <c r="B56" i="16"/>
  <c r="B45" i="16"/>
  <c r="C46" i="17"/>
  <c r="C47" i="17"/>
  <c r="C48" i="17"/>
  <c r="C49" i="17"/>
  <c r="C50" i="17"/>
  <c r="C51" i="17"/>
  <c r="C52" i="17"/>
  <c r="C53" i="17"/>
  <c r="C54" i="17"/>
  <c r="C55" i="17"/>
  <c r="C56" i="17"/>
  <c r="C45" i="17"/>
  <c r="I17" i="17"/>
  <c r="G57" i="17"/>
  <c r="B4" i="17"/>
  <c r="E61" i="17"/>
  <c r="H11" i="17"/>
  <c r="K46" i="17"/>
  <c r="K47" i="17"/>
  <c r="K48" i="17"/>
  <c r="K49" i="17"/>
  <c r="K50" i="17"/>
  <c r="K51" i="17"/>
  <c r="K52" i="17"/>
  <c r="K53" i="17"/>
  <c r="K54" i="17"/>
  <c r="K55" i="17"/>
  <c r="K56" i="17"/>
  <c r="K45" i="17"/>
  <c r="I14" i="17"/>
  <c r="I13" i="17"/>
  <c r="I8" i="17"/>
  <c r="I11" i="17"/>
  <c r="I9" i="17"/>
  <c r="G46" i="17"/>
  <c r="G47" i="17"/>
  <c r="G48" i="17"/>
  <c r="G49" i="17"/>
  <c r="G50" i="17"/>
  <c r="G51" i="17"/>
  <c r="G52" i="17"/>
  <c r="G53" i="17"/>
  <c r="G54" i="17"/>
  <c r="G55" i="17"/>
  <c r="G56" i="17"/>
  <c r="G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45" i="17"/>
  <c r="D46" i="17"/>
  <c r="D47" i="17"/>
  <c r="D48" i="17"/>
  <c r="D49" i="17"/>
  <c r="D50" i="17"/>
  <c r="D51" i="17"/>
  <c r="D52" i="17"/>
  <c r="D53" i="17"/>
  <c r="D54" i="17"/>
  <c r="D55" i="17"/>
  <c r="D56" i="17"/>
  <c r="D45" i="17"/>
  <c r="B46" i="17"/>
  <c r="B47" i="17"/>
  <c r="B48" i="17"/>
  <c r="B49" i="17"/>
  <c r="B50" i="17"/>
  <c r="B51" i="17"/>
  <c r="B52" i="17"/>
  <c r="B53" i="17"/>
  <c r="B54" i="17"/>
  <c r="B55" i="17"/>
  <c r="B56" i="17"/>
  <c r="B45" i="17"/>
  <c r="C46" i="18"/>
  <c r="C47" i="18"/>
  <c r="C48" i="18"/>
  <c r="C49" i="18"/>
  <c r="C50" i="18"/>
  <c r="C51" i="18"/>
  <c r="C52" i="18"/>
  <c r="C53" i="18"/>
  <c r="C54" i="18"/>
  <c r="C55" i="18"/>
  <c r="C56" i="18"/>
  <c r="C45" i="18"/>
  <c r="I17" i="18"/>
  <c r="G57" i="18"/>
  <c r="B4" i="18"/>
  <c r="E61" i="18"/>
  <c r="H11" i="18"/>
  <c r="K46" i="18"/>
  <c r="K47" i="18"/>
  <c r="K48" i="18"/>
  <c r="K49" i="18"/>
  <c r="K50" i="18"/>
  <c r="K51" i="18"/>
  <c r="K52" i="18"/>
  <c r="K53" i="18"/>
  <c r="K54" i="18"/>
  <c r="K55" i="18"/>
  <c r="K56" i="18"/>
  <c r="K45" i="18"/>
  <c r="I14" i="18"/>
  <c r="I13" i="18"/>
  <c r="I8" i="18"/>
  <c r="I11" i="18"/>
  <c r="I9" i="18"/>
  <c r="G46" i="18"/>
  <c r="G47" i="18"/>
  <c r="G48" i="18"/>
  <c r="G49" i="18"/>
  <c r="G50" i="18"/>
  <c r="G51" i="18"/>
  <c r="G52" i="18"/>
  <c r="G53" i="18"/>
  <c r="G54" i="18"/>
  <c r="G55" i="18"/>
  <c r="G56" i="18"/>
  <c r="G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45" i="18"/>
  <c r="D46" i="18"/>
  <c r="D47" i="18"/>
  <c r="D48" i="18"/>
  <c r="D49" i="18"/>
  <c r="D50" i="18"/>
  <c r="D51" i="18"/>
  <c r="D52" i="18"/>
  <c r="D53" i="18"/>
  <c r="D54" i="18"/>
  <c r="D55" i="18"/>
  <c r="D56" i="18"/>
  <c r="D45" i="18"/>
  <c r="B46" i="18"/>
  <c r="B47" i="18"/>
  <c r="B48" i="18"/>
  <c r="B49" i="18"/>
  <c r="B50" i="18"/>
  <c r="B51" i="18"/>
  <c r="B52" i="18"/>
  <c r="B53" i="18"/>
  <c r="B54" i="18"/>
  <c r="B55" i="18"/>
  <c r="B56" i="18"/>
  <c r="B45" i="18"/>
  <c r="K1" i="11" l="1"/>
  <c r="K1" i="27"/>
  <c r="K1" i="20"/>
  <c r="K1" i="19"/>
  <c r="K1" i="12"/>
  <c r="K1" i="26"/>
  <c r="K1" i="18"/>
  <c r="K1" i="25"/>
  <c r="K1" i="17"/>
  <c r="K1" i="24"/>
  <c r="K1" i="16"/>
  <c r="K1" i="23"/>
  <c r="K1" i="15"/>
  <c r="K1" i="22"/>
  <c r="K1" i="14"/>
  <c r="K1" i="21"/>
  <c r="B43" i="10"/>
  <c r="K3" i="16" s="1"/>
  <c r="I41" i="13"/>
  <c r="F16" i="10" s="1"/>
  <c r="I41" i="4"/>
  <c r="F13" i="10" s="1"/>
  <c r="F31" i="10" s="1"/>
  <c r="I41" i="18"/>
  <c r="F21" i="10" s="1"/>
  <c r="I41" i="14"/>
  <c r="F17" i="10" s="1"/>
  <c r="I41" i="25"/>
  <c r="F28" i="10" s="1"/>
  <c r="I41" i="21"/>
  <c r="F24" i="10" s="1"/>
  <c r="I41" i="15"/>
  <c r="F18" i="10" s="1"/>
  <c r="I41" i="26"/>
  <c r="F29" i="10" s="1"/>
  <c r="I41" i="22"/>
  <c r="F25" i="10" s="1"/>
  <c r="I41" i="16"/>
  <c r="F19" i="10" s="1"/>
  <c r="I41" i="27"/>
  <c r="F30" i="10" s="1"/>
  <c r="I41" i="23"/>
  <c r="F26" i="10" s="1"/>
  <c r="I41" i="19"/>
  <c r="F22" i="10" s="1"/>
  <c r="I41" i="20"/>
  <c r="F23" i="10" s="1"/>
  <c r="I41" i="12"/>
  <c r="F15" i="10" s="1"/>
  <c r="I41" i="11"/>
  <c r="F14" i="10" s="1"/>
  <c r="I41" i="17"/>
  <c r="F20" i="10" s="1"/>
  <c r="I41" i="24"/>
  <c r="F27" i="10" s="1"/>
  <c r="K3" i="11" l="1"/>
  <c r="K3" i="21"/>
  <c r="K3" i="27"/>
  <c r="K3" i="23"/>
  <c r="K3" i="20"/>
  <c r="K3" i="24"/>
  <c r="K3" i="14"/>
  <c r="K3" i="22"/>
  <c r="K3" i="13"/>
  <c r="K3" i="19"/>
  <c r="K3" i="12"/>
  <c r="K3" i="25"/>
  <c r="K3" i="15"/>
  <c r="K3" i="26"/>
  <c r="K3" i="17"/>
  <c r="K3" i="4"/>
  <c r="K3" i="18"/>
  <c r="F32" i="10"/>
  <c r="F33" i="10" s="1"/>
  <c r="D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  <author>保田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変更可能です。</t>
        </r>
      </text>
    </comment>
    <comment ref="A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代表者役職氏名は、変更できます。
該当する内容を入力してください。</t>
        </r>
      </text>
    </comment>
    <comment ref="G4" authorId="0" shapeId="0" xr:uid="{3E53C59A-6E23-416C-B369-A7A1961143F3}">
      <text>
        <r>
          <rPr>
            <b/>
            <sz val="9"/>
            <color indexed="81"/>
            <rFont val="ＭＳ Ｐゴシック"/>
            <family val="3"/>
            <charset val="128"/>
          </rPr>
          <t>消費税率は、変更できます。
自動計算で反映されます。</t>
        </r>
      </text>
    </comment>
    <comment ref="H4" authorId="1" shapeId="0" xr:uid="{55E4046D-3B6B-4B95-89EF-B384B6CC319A}">
      <text>
        <r>
          <rPr>
            <b/>
            <sz val="9"/>
            <color indexed="81"/>
            <rFont val="MS P ゴシック"/>
            <family val="3"/>
            <charset val="128"/>
          </rPr>
          <t>保田:</t>
        </r>
        <r>
          <rPr>
            <sz val="9"/>
            <color indexed="81"/>
            <rFont val="MS P ゴシック"/>
            <family val="3"/>
            <charset val="128"/>
          </rPr>
          <t xml:space="preserve">
頭文字入力欄です。
</t>
        </r>
      </text>
    </comment>
    <comment ref="G6" authorId="1" shapeId="0" xr:uid="{CC8745BE-9F75-400C-B298-608DC1B5DB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入力されますと請求書右上に表示されます。
</t>
        </r>
      </text>
    </comment>
    <comment ref="E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岡崎市内は町名からその他は、市名からお願いします。ただし、郡は省略してください。</t>
        </r>
      </text>
    </comment>
    <comment ref="F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ここは入力できません</t>
        </r>
      </text>
    </comment>
    <comment ref="K11" authorId="1" shapeId="0" xr:uid="{E40530F2-FE1F-40F5-BEF4-1A07FE0DCA8D}">
      <text>
        <r>
          <rPr>
            <b/>
            <sz val="9"/>
            <color indexed="81"/>
            <rFont val="MS P ゴシック"/>
            <family val="3"/>
            <charset val="128"/>
          </rPr>
          <t>保田: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7D2C3A11-A439-45AE-9ED8-131AFAE38A1C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B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B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B57485AE-DFE6-4959-AEAC-FCEFF0A3E375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EC686304-A07C-48B3-8D35-EAF8D07994EA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FFB3AEF-2339-48EA-AE25-B72D10CBD382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CFBE070F-9C1D-4C76-B1A7-C9E8BA2A58F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F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F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D8B6198E-0FF1-4906-A617-EF8DB758F37E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4D83ABEE-1480-4DFC-BD20-9B646E08825F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CB0CBCC3-3A8A-4839-ACD5-FE5C89031989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AD4055F-27FD-4118-8223-F866470E8A05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7E18711F-05A0-48EC-9D26-DC6652924653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保田</author>
    <author>eiji</author>
  </authors>
  <commentList>
    <comment ref="H1" authorId="0" shapeId="0" xr:uid="{45455C8B-98A0-4807-9396-2B406911D0A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会社名の最初の音をひらがなで入力してください
</t>
        </r>
      </text>
    </comment>
    <comment ref="G3" authorId="1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明細１に入力してください。</t>
        </r>
      </text>
    </comment>
    <comment ref="H12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この欄は記載しないでください。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8EC4FFC7-8BB5-4CDD-8197-DCC193D2754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  <author>保田</author>
  </authors>
  <commentList>
    <comment ref="K3" authorId="0" shapeId="0" xr:uid="{1A9CD731-2BFA-4605-9864-0D71CFF7C2B0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I4" authorId="1" shapeId="0" xr:uid="{A6DCF98D-6957-46C4-92C8-507BE1DA36E6}">
      <text>
        <r>
          <rPr>
            <b/>
            <sz val="9"/>
            <color indexed="81"/>
            <rFont val="MS P ゴシック"/>
            <family val="3"/>
            <charset val="128"/>
          </rPr>
          <t>ここに入力するとすべてのシートに表示されます。</t>
        </r>
      </text>
    </comment>
    <comment ref="C7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
集計不要なシートには、入力しないでください。</t>
        </r>
      </text>
    </comment>
    <comment ref="E7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6C7F1D8-25B7-4F18-A56B-040CB6EBD7BD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EAE3AC12-4D35-4919-B5F7-2019B80FA0F7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B063951-AAA8-497A-B8AC-F1934F556B20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8D8FC8AA-EA0C-4ACB-B244-0681BB232DA1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E8D36AC-7F55-44A5-BC4F-6034B655C0A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9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3FBE91C-6142-4D72-818B-CFB62C31595E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A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sharedStrings.xml><?xml version="1.0" encoding="utf-8"?>
<sst xmlns="http://schemas.openxmlformats.org/spreadsheetml/2006/main" count="593" uniqueCount="123">
  <si>
    <t>単位</t>
    <rPh sb="0" eb="2">
      <t>タンイ</t>
    </rPh>
    <phoneticPr fontId="2"/>
  </si>
  <si>
    <t>消費税</t>
    <rPh sb="0" eb="3">
      <t>ショウヒゼイ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</si>
  <si>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</si>
  <si>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</si>
  <si>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工事番号</t>
    <rPh sb="0" eb="2">
      <t>コウジ</t>
    </rPh>
    <rPh sb="2" eb="4">
      <t>バンゴウ</t>
    </rPh>
    <phoneticPr fontId="2"/>
  </si>
  <si>
    <t>月日</t>
    <rPh sb="0" eb="2">
      <t>ツキヒ</t>
    </rPh>
    <phoneticPr fontId="2"/>
  </si>
  <si>
    <t>数量</t>
    <rPh sb="0" eb="2">
      <t>スウリョウ</t>
    </rPh>
    <phoneticPr fontId="2"/>
  </si>
  <si>
    <t>監督名</t>
    <rPh sb="0" eb="2">
      <t>カントク</t>
    </rPh>
    <rPh sb="2" eb="3">
      <t>メイ</t>
    </rPh>
    <phoneticPr fontId="2"/>
  </si>
  <si>
    <t>単価</t>
    <rPh sb="0" eb="2">
      <t>タンカ</t>
    </rPh>
    <phoneticPr fontId="2"/>
  </si>
  <si>
    <t>請求者</t>
    <rPh sb="0" eb="3">
      <t>セイキュウシャ</t>
    </rPh>
    <phoneticPr fontId="2"/>
  </si>
  <si>
    <t>工事名</t>
    <rPh sb="0" eb="2">
      <t>コウジ</t>
    </rPh>
    <rPh sb="2" eb="3">
      <t>メイ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</si>
  <si>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</si>
  <si>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</si>
  <si>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</si>
  <si>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</si>
  <si>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</si>
  <si>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初期データ入力表</t>
    <rPh sb="0" eb="2">
      <t>ショキ</t>
    </rPh>
    <rPh sb="5" eb="7">
      <t>ニュウリョク</t>
    </rPh>
    <rPh sb="7" eb="8">
      <t>ヒョウ</t>
    </rPh>
    <phoneticPr fontId="2"/>
  </si>
  <si>
    <t>品　　　名</t>
    <rPh sb="0" eb="1">
      <t>シナ</t>
    </rPh>
    <rPh sb="4" eb="5">
      <t>メイ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</si>
  <si>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</si>
  <si>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下水道幹線管渠築造工事</t>
    <rPh sb="0" eb="3">
      <t>ゲスイドウ</t>
    </rPh>
    <rPh sb="3" eb="5">
      <t>カンセン</t>
    </rPh>
    <rPh sb="5" eb="6">
      <t>カン</t>
    </rPh>
    <rPh sb="6" eb="7">
      <t>キョ</t>
    </rPh>
    <rPh sb="7" eb="9">
      <t>チクゾウ</t>
    </rPh>
    <rPh sb="9" eb="11">
      <t>コウジ</t>
    </rPh>
    <phoneticPr fontId="2"/>
  </si>
  <si>
    <t>下水道管渠築造工事</t>
    <rPh sb="0" eb="3">
      <t>ゲスイドウ</t>
    </rPh>
    <rPh sb="3" eb="4">
      <t>カン</t>
    </rPh>
    <rPh sb="4" eb="5">
      <t>キョ</t>
    </rPh>
    <rPh sb="5" eb="7">
      <t>チクゾウ</t>
    </rPh>
    <rPh sb="7" eb="9">
      <t>コウジ</t>
    </rPh>
    <phoneticPr fontId="2"/>
  </si>
  <si>
    <t>道路整備工事</t>
    <rPh sb="0" eb="2">
      <t>ドウロ</t>
    </rPh>
    <rPh sb="2" eb="4">
      <t>セイビ</t>
    </rPh>
    <rPh sb="4" eb="6">
      <t>コウジ</t>
    </rPh>
    <phoneticPr fontId="2"/>
  </si>
  <si>
    <t>舗装道修繕工事</t>
    <rPh sb="0" eb="2">
      <t>ホソウ</t>
    </rPh>
    <rPh sb="2" eb="3">
      <t>ドウ</t>
    </rPh>
    <rPh sb="3" eb="5">
      <t>シュウゼン</t>
    </rPh>
    <rPh sb="5" eb="7">
      <t>コウジ</t>
    </rPh>
    <phoneticPr fontId="2"/>
  </si>
  <si>
    <t>道路改良工事</t>
    <rPh sb="0" eb="2">
      <t>ドウロ</t>
    </rPh>
    <rPh sb="2" eb="4">
      <t>カイリョウ</t>
    </rPh>
    <rPh sb="4" eb="6">
      <t>コウジ</t>
    </rPh>
    <phoneticPr fontId="2"/>
  </si>
  <si>
    <t>道路維持補修工事</t>
    <rPh sb="0" eb="2">
      <t>ドウロ</t>
    </rPh>
    <rPh sb="2" eb="4">
      <t>イジ</t>
    </rPh>
    <rPh sb="4" eb="6">
      <t>ホシュウ</t>
    </rPh>
    <rPh sb="6" eb="8">
      <t>コウジ</t>
    </rPh>
    <phoneticPr fontId="2"/>
  </si>
  <si>
    <t>交差点改良工事</t>
    <rPh sb="0" eb="3">
      <t>コウサテン</t>
    </rPh>
    <rPh sb="3" eb="5">
      <t>カイリョウ</t>
    </rPh>
    <rPh sb="5" eb="7">
      <t>コウジ</t>
    </rPh>
    <phoneticPr fontId="2"/>
  </si>
  <si>
    <t>街路改良工事</t>
    <rPh sb="0" eb="2">
      <t>ガイロ</t>
    </rPh>
    <rPh sb="2" eb="4">
      <t>カイリョウ</t>
    </rPh>
    <rPh sb="4" eb="6">
      <t>コウジ</t>
    </rPh>
    <phoneticPr fontId="2"/>
  </si>
  <si>
    <t>小玉祥司</t>
    <rPh sb="0" eb="2">
      <t>コダマ</t>
    </rPh>
    <rPh sb="2" eb="4">
      <t>ショウジ</t>
    </rPh>
    <phoneticPr fontId="2"/>
  </si>
  <si>
    <t>太田隆博</t>
    <rPh sb="0" eb="2">
      <t>オオタ</t>
    </rPh>
    <rPh sb="2" eb="4">
      <t>タカヒロ</t>
    </rPh>
    <phoneticPr fontId="2"/>
  </si>
  <si>
    <t>蒲野裕司</t>
    <rPh sb="0" eb="1">
      <t>ガマ</t>
    </rPh>
    <rPh sb="1" eb="2">
      <t>ノ</t>
    </rPh>
    <rPh sb="2" eb="3">
      <t>ヒロシ</t>
    </rPh>
    <rPh sb="3" eb="4">
      <t>シ</t>
    </rPh>
    <phoneticPr fontId="2"/>
  </si>
  <si>
    <t>佐藤克也</t>
    <rPh sb="0" eb="2">
      <t>サトウ</t>
    </rPh>
    <rPh sb="2" eb="4">
      <t>カツヤ</t>
    </rPh>
    <phoneticPr fontId="2"/>
  </si>
  <si>
    <t>保田拓司</t>
    <rPh sb="0" eb="2">
      <t>ホタ</t>
    </rPh>
    <rPh sb="2" eb="4">
      <t>タクジ</t>
    </rPh>
    <phoneticPr fontId="2"/>
  </si>
  <si>
    <t>代表者役職氏名</t>
    <rPh sb="0" eb="3">
      <t>ダイヒョウシャ</t>
    </rPh>
    <rPh sb="3" eb="5">
      <t>ヤクショク</t>
    </rPh>
    <rPh sb="5" eb="7">
      <t>シメイ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</si>
  <si>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</si>
  <si>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ＴＥＬ</t>
    <phoneticPr fontId="2"/>
  </si>
  <si>
    <t>ＦＡＸ</t>
    <phoneticPr fontId="2"/>
  </si>
  <si>
    <t>式</t>
    <rPh sb="0" eb="1">
      <t>シキ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</si>
  <si>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</si>
  <si>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</si>
  <si>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</si>
  <si>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ｔ</t>
    <phoneticPr fontId="2"/>
  </si>
  <si>
    <t>㎥</t>
    <phoneticPr fontId="2"/>
  </si>
  <si>
    <t>㎡</t>
    <phoneticPr fontId="2"/>
  </si>
  <si>
    <t>㎏</t>
    <phoneticPr fontId="2"/>
  </si>
  <si>
    <t>ｍ</t>
    <phoneticPr fontId="2"/>
  </si>
  <si>
    <t>人</t>
    <rPh sb="0" eb="1">
      <t>ニン</t>
    </rPh>
    <phoneticPr fontId="2"/>
  </si>
  <si>
    <t>時間</t>
    <rPh sb="0" eb="2">
      <t>ジカン</t>
    </rPh>
    <phoneticPr fontId="2"/>
  </si>
  <si>
    <t>品      名</t>
    <rPh sb="0" eb="1">
      <t>シナ</t>
    </rPh>
    <rPh sb="7" eb="8">
      <t>メイ</t>
    </rPh>
    <phoneticPr fontId="2"/>
  </si>
  <si>
    <t>相殺先</t>
    <rPh sb="0" eb="2">
      <t>ソウサツ</t>
    </rPh>
    <rPh sb="2" eb="3">
      <t>サキ</t>
    </rPh>
    <phoneticPr fontId="2"/>
  </si>
  <si>
    <t>ＴＥＬ</t>
    <phoneticPr fontId="2"/>
  </si>
  <si>
    <t>ＦＡＸ</t>
    <phoneticPr fontId="2"/>
  </si>
  <si>
    <t>／</t>
    <phoneticPr fontId="2"/>
  </si>
  <si>
    <t>請求先</t>
    <rPh sb="0" eb="2">
      <t>セイキュウ</t>
    </rPh>
    <rPh sb="2" eb="3">
      <t>サキ</t>
    </rPh>
    <phoneticPr fontId="2"/>
  </si>
  <si>
    <t>大伸建設株式会社御中</t>
    <rPh sb="0" eb="2">
      <t>ダイシン</t>
    </rPh>
    <rPh sb="2" eb="4">
      <t>ケンセツ</t>
    </rPh>
    <rPh sb="4" eb="8">
      <t>カブシキガイシャ</t>
    </rPh>
    <rPh sb="8" eb="10">
      <t>オンチュウ</t>
    </rPh>
    <phoneticPr fontId="2"/>
  </si>
  <si>
    <t>税抜合計</t>
    <rPh sb="0" eb="1">
      <t>ゼイ</t>
    </rPh>
    <rPh sb="1" eb="2">
      <t>ヌ</t>
    </rPh>
    <rPh sb="2" eb="4">
      <t>ゴウケイ</t>
    </rPh>
    <phoneticPr fontId="2"/>
  </si>
  <si>
    <t>組</t>
    <rPh sb="0" eb="1">
      <t>クミ</t>
    </rPh>
    <phoneticPr fontId="2"/>
  </si>
  <si>
    <t>田中貴之</t>
    <rPh sb="0" eb="2">
      <t>タナカ</t>
    </rPh>
    <rPh sb="2" eb="4">
      <t>タカユキ</t>
    </rPh>
    <phoneticPr fontId="2"/>
  </si>
  <si>
    <t>中根広幸</t>
    <rPh sb="0" eb="2">
      <t>ナカネ</t>
    </rPh>
    <rPh sb="2" eb="4">
      <t>ヒロユキ</t>
    </rPh>
    <phoneticPr fontId="2"/>
  </si>
  <si>
    <t>天野直彦</t>
    <rPh sb="0" eb="2">
      <t>アマノ</t>
    </rPh>
    <rPh sb="2" eb="4">
      <t>ナオヒコ</t>
    </rPh>
    <phoneticPr fontId="2"/>
  </si>
  <si>
    <t>佐藤義希</t>
    <rPh sb="0" eb="2">
      <t>サトウ</t>
    </rPh>
    <rPh sb="2" eb="3">
      <t>ヨシ</t>
    </rPh>
    <rPh sb="3" eb="4">
      <t>キ</t>
    </rPh>
    <phoneticPr fontId="2"/>
  </si>
  <si>
    <t>渡辺竣也</t>
    <rPh sb="0" eb="2">
      <t>ワタナベ</t>
    </rPh>
    <rPh sb="2" eb="3">
      <t>シュン</t>
    </rPh>
    <rPh sb="3" eb="4">
      <t>ヤ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</si>
  <si>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</si>
  <si>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</si>
  <si>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インボイス№</t>
    <phoneticPr fontId="2"/>
  </si>
  <si>
    <t>出来高金額</t>
    <rPh sb="0" eb="2">
      <t>デキ</t>
    </rPh>
    <rPh sb="2" eb="3">
      <t>タカ</t>
    </rPh>
    <rPh sb="3" eb="5">
      <t>キンガク</t>
    </rPh>
    <phoneticPr fontId="2"/>
  </si>
  <si>
    <t>既受領金額</t>
    <rPh sb="0" eb="1">
      <t>キ</t>
    </rPh>
    <rPh sb="1" eb="3">
      <t>ジュリョウ</t>
    </rPh>
    <rPh sb="3" eb="5">
      <t>キンガク</t>
    </rPh>
    <phoneticPr fontId="2"/>
  </si>
  <si>
    <t>残額</t>
    <rPh sb="0" eb="2">
      <t>ザンガク</t>
    </rPh>
    <phoneticPr fontId="2"/>
  </si>
  <si>
    <t>あ</t>
    <phoneticPr fontId="2"/>
  </si>
  <si>
    <t>明     細     書</t>
    <rPh sb="0" eb="1">
      <t>メイ</t>
    </rPh>
    <rPh sb="6" eb="7">
      <t>ホソ</t>
    </rPh>
    <rPh sb="12" eb="13">
      <t>ショ</t>
    </rPh>
    <phoneticPr fontId="2"/>
  </si>
  <si>
    <t>請     求    書</t>
    <rPh sb="0" eb="1">
      <t>ショウ</t>
    </rPh>
    <rPh sb="6" eb="7">
      <t>モトム</t>
    </rPh>
    <rPh sb="11" eb="12">
      <t>ショ</t>
    </rPh>
    <phoneticPr fontId="2"/>
  </si>
  <si>
    <t>出来高
請求</t>
    <rPh sb="0" eb="2">
      <t>デキ</t>
    </rPh>
    <rPh sb="2" eb="3">
      <t>タカ</t>
    </rPh>
    <rPh sb="4" eb="6">
      <t>セイキュウ</t>
    </rPh>
    <phoneticPr fontId="2"/>
  </si>
  <si>
    <t>インボイス対応</t>
    <rPh sb="5" eb="7">
      <t>タイオウ</t>
    </rPh>
    <phoneticPr fontId="2"/>
  </si>
  <si>
    <t>消費税</t>
    <rPh sb="0" eb="3">
      <t>ショウヒゼイ</t>
    </rPh>
    <phoneticPr fontId="2"/>
  </si>
  <si>
    <t>振込先</t>
    <rPh sb="0" eb="2">
      <t>フリコミ</t>
    </rPh>
    <rPh sb="2" eb="3">
      <t>サキ</t>
    </rPh>
    <phoneticPr fontId="2"/>
  </si>
  <si>
    <t>田中幸太</t>
    <rPh sb="0" eb="2">
      <t>タナカ</t>
    </rPh>
    <rPh sb="2" eb="4">
      <t>コウタ</t>
    </rPh>
    <phoneticPr fontId="2"/>
  </si>
  <si>
    <t>鈴木征也</t>
    <rPh sb="0" eb="2">
      <t>スズキ</t>
    </rPh>
    <rPh sb="2" eb="4">
      <t>セイヤ</t>
    </rPh>
    <phoneticPr fontId="2"/>
  </si>
  <si>
    <t>渡邊拓真</t>
    <rPh sb="0" eb="2">
      <t>ワタナベ</t>
    </rPh>
    <rPh sb="2" eb="4">
      <t>タクマ</t>
    </rPh>
    <phoneticPr fontId="2"/>
  </si>
  <si>
    <t>A　税抜金額</t>
    <rPh sb="2" eb="3">
      <t>ゼイ</t>
    </rPh>
    <rPh sb="4" eb="6">
      <t>キンガク</t>
    </rPh>
    <phoneticPr fontId="2"/>
  </si>
  <si>
    <t>備考</t>
    <rPh sb="0" eb="2">
      <t>ビコウ</t>
    </rPh>
    <phoneticPr fontId="2"/>
  </si>
  <si>
    <t>消費税率</t>
    <rPh sb="0" eb="2">
      <t>ショウヒ</t>
    </rPh>
    <rPh sb="2" eb="3">
      <t>ゼイ</t>
    </rPh>
    <rPh sb="3" eb="4">
      <t>リツ</t>
    </rPh>
    <phoneticPr fontId="2"/>
  </si>
  <si>
    <t>合計（税抜）</t>
    <rPh sb="0" eb="2">
      <t>ゴウケイ</t>
    </rPh>
    <rPh sb="3" eb="5">
      <t>ゼイヌキ</t>
    </rPh>
    <phoneticPr fontId="2"/>
  </si>
  <si>
    <t>合計（税込）</t>
    <rPh sb="0" eb="2">
      <t>ゴウケイ</t>
    </rPh>
    <rPh sb="3" eb="5">
      <t>ゼイコ</t>
    </rPh>
    <phoneticPr fontId="2"/>
  </si>
  <si>
    <t>契約金額（税抜）</t>
    <rPh sb="0" eb="2">
      <t>ケイヤク</t>
    </rPh>
    <rPh sb="2" eb="4">
      <t>キンガク</t>
    </rPh>
    <rPh sb="5" eb="7">
      <t>ゼイヌ</t>
    </rPh>
    <phoneticPr fontId="2"/>
  </si>
  <si>
    <t>今回請求金額（税抜）</t>
    <rPh sb="0" eb="2">
      <t>コンカイ</t>
    </rPh>
    <rPh sb="2" eb="4">
      <t>セイキュウ</t>
    </rPh>
    <rPh sb="4" eb="6">
      <t>キンガク</t>
    </rPh>
    <rPh sb="7" eb="9">
      <t>ゼイヌキ</t>
    </rPh>
    <phoneticPr fontId="2"/>
  </si>
  <si>
    <t>[注意事項]</t>
    <rPh sb="1" eb="3">
      <t>チュウイ</t>
    </rPh>
    <rPh sb="3" eb="5">
      <t>ジコウ</t>
    </rPh>
    <phoneticPr fontId="2"/>
  </si>
  <si>
    <t>　1  入力は、色の付いている部分のみ行えます。</t>
    <rPh sb="4" eb="6">
      <t>ニュウリョク</t>
    </rPh>
    <rPh sb="8" eb="9">
      <t>イロ</t>
    </rPh>
    <rPh sb="10" eb="11">
      <t>ツ</t>
    </rPh>
    <rPh sb="15" eb="17">
      <t>ブブン</t>
    </rPh>
    <rPh sb="19" eb="20">
      <t>オコナ</t>
    </rPh>
    <phoneticPr fontId="2"/>
  </si>
  <si>
    <t>　2  工事出来高は明細書下部、黄色の欄に記入してください。</t>
    <rPh sb="4" eb="6">
      <t>コウジ</t>
    </rPh>
    <rPh sb="6" eb="8">
      <t>デキ</t>
    </rPh>
    <rPh sb="8" eb="9">
      <t>タカ</t>
    </rPh>
    <rPh sb="10" eb="13">
      <t>メイサイショ</t>
    </rPh>
    <rPh sb="13" eb="15">
      <t>カブ</t>
    </rPh>
    <rPh sb="16" eb="18">
      <t>キイロ</t>
    </rPh>
    <rPh sb="19" eb="20">
      <t>ラン</t>
    </rPh>
    <rPh sb="21" eb="23">
      <t>キニュウ</t>
    </rPh>
    <rPh sb="23" eb="24">
      <t>ラン</t>
    </rPh>
    <rPh sb="25" eb="27">
      <t>キニュウ</t>
    </rPh>
    <phoneticPr fontId="2"/>
  </si>
  <si>
    <t>　　（同じ工番で材料と出来高請求がある場合は、一枚の明細書に記入してください。）</t>
    <rPh sb="3" eb="4">
      <t>オナ</t>
    </rPh>
    <rPh sb="5" eb="7">
      <t>コウバン</t>
    </rPh>
    <rPh sb="8" eb="10">
      <t>ザイリョウ</t>
    </rPh>
    <rPh sb="11" eb="14">
      <t>デキダカ</t>
    </rPh>
    <rPh sb="14" eb="16">
      <t>セイキュウ</t>
    </rPh>
    <rPh sb="19" eb="21">
      <t>バアイ</t>
    </rPh>
    <rPh sb="23" eb="25">
      <t>イチマイ</t>
    </rPh>
    <rPh sb="26" eb="29">
      <t>メイサイショ</t>
    </rPh>
    <rPh sb="30" eb="32">
      <t>キニュウ</t>
    </rPh>
    <phoneticPr fontId="2"/>
  </si>
  <si>
    <t>　3　明細書右上には会社名の頭文字をひらがなで記入してください。</t>
    <rPh sb="3" eb="6">
      <t>メイサイショ</t>
    </rPh>
    <rPh sb="6" eb="8">
      <t>ミギウエ</t>
    </rPh>
    <rPh sb="10" eb="12">
      <t>カイシャ</t>
    </rPh>
    <rPh sb="12" eb="13">
      <t>メイ</t>
    </rPh>
    <rPh sb="14" eb="17">
      <t>カシラモジ</t>
    </rPh>
    <rPh sb="23" eb="25">
      <t>キニュウ</t>
    </rPh>
    <phoneticPr fontId="2"/>
  </si>
  <si>
    <t>　　　　　　　　　（例　大伸建設→だ）</t>
    <rPh sb="10" eb="11">
      <t>レイ</t>
    </rPh>
    <rPh sb="12" eb="16">
      <t>ダイシンケンセツ</t>
    </rPh>
    <phoneticPr fontId="2"/>
  </si>
  <si>
    <t>　4　１件の工事番号で明細を１枚に書ききれない場合は、２枚に分けて記載してください。</t>
    <rPh sb="4" eb="5">
      <t>ケン</t>
    </rPh>
    <rPh sb="6" eb="8">
      <t>コウジ</t>
    </rPh>
    <rPh sb="8" eb="10">
      <t>バンゴウ</t>
    </rPh>
    <rPh sb="11" eb="13">
      <t>メイサイ</t>
    </rPh>
    <rPh sb="15" eb="16">
      <t>マイ</t>
    </rPh>
    <rPh sb="17" eb="18">
      <t>カ</t>
    </rPh>
    <rPh sb="23" eb="25">
      <t>バアイ</t>
    </rPh>
    <rPh sb="28" eb="29">
      <t>マイ</t>
    </rPh>
    <rPh sb="30" eb="31">
      <t>ワ</t>
    </rPh>
    <phoneticPr fontId="2"/>
  </si>
  <si>
    <t>　5　非課税品目については、別シートに記載し、監督名を非課税としてください。　　　　　　　</t>
    <rPh sb="3" eb="6">
      <t>ヒカゼイ</t>
    </rPh>
    <rPh sb="6" eb="8">
      <t>ヒンモク</t>
    </rPh>
    <rPh sb="14" eb="15">
      <t>ベツ</t>
    </rPh>
    <rPh sb="19" eb="21">
      <t>キサイ</t>
    </rPh>
    <rPh sb="23" eb="25">
      <t>カントク</t>
    </rPh>
    <rPh sb="25" eb="26">
      <t>メイ</t>
    </rPh>
    <rPh sb="27" eb="30">
      <t>ヒカゼイ</t>
    </rPh>
    <phoneticPr fontId="2"/>
  </si>
  <si>
    <t>仕様変更や、バグについては、弊社、保田までご連絡ください。</t>
    <rPh sb="0" eb="2">
      <t>シヨウ</t>
    </rPh>
    <rPh sb="2" eb="4">
      <t>ヘンコウ</t>
    </rPh>
    <rPh sb="14" eb="16">
      <t>ヘイシャ</t>
    </rPh>
    <rPh sb="17" eb="19">
      <t>ホタ</t>
    </rPh>
    <rPh sb="22" eb="24">
      <t>レンラク</t>
    </rPh>
    <phoneticPr fontId="2"/>
  </si>
  <si>
    <t xml:space="preserve">                                  hota@daishin-kk.com</t>
    <phoneticPr fontId="2"/>
  </si>
  <si>
    <t>[改善事項記録]</t>
    <rPh sb="1" eb="3">
      <t>カイゼン</t>
    </rPh>
    <rPh sb="3" eb="5">
      <t>ジコウ</t>
    </rPh>
    <rPh sb="5" eb="7">
      <t>キロク</t>
    </rPh>
    <phoneticPr fontId="2"/>
  </si>
  <si>
    <t>　明細書　日付入力欄の表示の制御を月日に改定</t>
    <rPh sb="1" eb="4">
      <t>メイサイショ</t>
    </rPh>
    <rPh sb="5" eb="7">
      <t>ヒヅケ</t>
    </rPh>
    <rPh sb="7" eb="9">
      <t>ニュウリョク</t>
    </rPh>
    <rPh sb="9" eb="10">
      <t>ラン</t>
    </rPh>
    <rPh sb="11" eb="13">
      <t>ヒョウジ</t>
    </rPh>
    <rPh sb="14" eb="16">
      <t>セイギョ</t>
    </rPh>
    <rPh sb="17" eb="19">
      <t>ツキヒ</t>
    </rPh>
    <rPh sb="20" eb="22">
      <t>カイテイ</t>
    </rPh>
    <phoneticPr fontId="2"/>
  </si>
  <si>
    <t>　明細書　品名の表示を折り返し及びフォントサイズの変更</t>
    <rPh sb="1" eb="4">
      <t>メイサイショ</t>
    </rPh>
    <rPh sb="5" eb="7">
      <t>ヒンメイ</t>
    </rPh>
    <rPh sb="8" eb="10">
      <t>ヒョウジ</t>
    </rPh>
    <rPh sb="11" eb="12">
      <t>オ</t>
    </rPh>
    <rPh sb="13" eb="14">
      <t>カエ</t>
    </rPh>
    <rPh sb="15" eb="16">
      <t>オヨ</t>
    </rPh>
    <rPh sb="25" eb="27">
      <t>ヘンコウ</t>
    </rPh>
    <phoneticPr fontId="2"/>
  </si>
  <si>
    <t>　明細書及び請求書　表示を文字数に合わせて縮小表示</t>
    <rPh sb="1" eb="4">
      <t>メイサイショ</t>
    </rPh>
    <rPh sb="4" eb="5">
      <t>オヨ</t>
    </rPh>
    <rPh sb="6" eb="9">
      <t>セイキュウショ</t>
    </rPh>
    <rPh sb="10" eb="12">
      <t>ヒョウジ</t>
    </rPh>
    <rPh sb="13" eb="16">
      <t>モジスウ</t>
    </rPh>
    <rPh sb="17" eb="18">
      <t>ア</t>
    </rPh>
    <rPh sb="21" eb="23">
      <t>シュクショウ</t>
    </rPh>
    <rPh sb="23" eb="25">
      <t>ヒョウジ</t>
    </rPh>
    <phoneticPr fontId="2"/>
  </si>
  <si>
    <t>　請求明細書を明細書に変更　R3.4.13</t>
    <rPh sb="1" eb="3">
      <t>セイキュウ</t>
    </rPh>
    <rPh sb="3" eb="5">
      <t>メイサイ</t>
    </rPh>
    <rPh sb="5" eb="6">
      <t>ショ</t>
    </rPh>
    <rPh sb="7" eb="10">
      <t>メイサイショ</t>
    </rPh>
    <rPh sb="11" eb="13">
      <t>ヘンコウ</t>
    </rPh>
    <phoneticPr fontId="2"/>
  </si>
  <si>
    <t>　請求書（正）に振込先欄を追加　R3.4.13</t>
    <rPh sb="1" eb="3">
      <t>セイキュウ</t>
    </rPh>
    <rPh sb="3" eb="4">
      <t>ショ</t>
    </rPh>
    <rPh sb="5" eb="6">
      <t>セイ</t>
    </rPh>
    <rPh sb="8" eb="10">
      <t>フリコミ</t>
    </rPh>
    <rPh sb="10" eb="11">
      <t>サキ</t>
    </rPh>
    <rPh sb="11" eb="12">
      <t>ラン</t>
    </rPh>
    <rPh sb="13" eb="15">
      <t>ツイカ</t>
    </rPh>
    <phoneticPr fontId="2"/>
  </si>
  <si>
    <t>　消費税欄を追加　R3.4.13</t>
    <rPh sb="1" eb="3">
      <t>ショウヒ</t>
    </rPh>
    <rPh sb="3" eb="4">
      <t>ゼイ</t>
    </rPh>
    <rPh sb="4" eb="5">
      <t>ラン</t>
    </rPh>
    <rPh sb="6" eb="8">
      <t>ツイカ</t>
    </rPh>
    <phoneticPr fontId="2"/>
  </si>
  <si>
    <t>　請求書右上にインボイス対応の有無、№記入欄追加　R5.3.9</t>
    <rPh sb="1" eb="3">
      <t>セイキュウ</t>
    </rPh>
    <rPh sb="3" eb="4">
      <t>ショ</t>
    </rPh>
    <rPh sb="4" eb="5">
      <t>ミギ</t>
    </rPh>
    <rPh sb="5" eb="6">
      <t>ウエ</t>
    </rPh>
    <rPh sb="12" eb="14">
      <t>タイオウ</t>
    </rPh>
    <rPh sb="15" eb="17">
      <t>ウム</t>
    </rPh>
    <rPh sb="19" eb="21">
      <t>キニュウ</t>
    </rPh>
    <rPh sb="21" eb="22">
      <t>ラン</t>
    </rPh>
    <rPh sb="22" eb="24">
      <t>ツイカ</t>
    </rPh>
    <phoneticPr fontId="2"/>
  </si>
  <si>
    <t>　明細書右上に社名識別欄、下欄に出来形請求の欄追加　R5.3.9</t>
    <rPh sb="1" eb="4">
      <t>メイサイショ</t>
    </rPh>
    <rPh sb="4" eb="5">
      <t>ミギ</t>
    </rPh>
    <rPh sb="5" eb="6">
      <t>ウエ</t>
    </rPh>
    <rPh sb="7" eb="9">
      <t>シャメイ</t>
    </rPh>
    <rPh sb="9" eb="11">
      <t>シキベツ</t>
    </rPh>
    <rPh sb="11" eb="12">
      <t>ラン</t>
    </rPh>
    <rPh sb="13" eb="14">
      <t>シタ</t>
    </rPh>
    <rPh sb="14" eb="15">
      <t>ラン</t>
    </rPh>
    <rPh sb="16" eb="19">
      <t>デキガタ</t>
    </rPh>
    <rPh sb="19" eb="21">
      <t>セイキュウ</t>
    </rPh>
    <rPh sb="22" eb="23">
      <t>ラン</t>
    </rPh>
    <rPh sb="23" eb="25">
      <t>ツイカ</t>
    </rPh>
    <phoneticPr fontId="2"/>
  </si>
  <si>
    <t>　　　請求書は、月末締翌月7日必着でお願いします。</t>
    <rPh sb="3" eb="6">
      <t>セイキュウショ</t>
    </rPh>
    <rPh sb="8" eb="10">
      <t>ゲツマツ</t>
    </rPh>
    <rPh sb="10" eb="11">
      <t>シメ</t>
    </rPh>
    <rPh sb="11" eb="13">
      <t>ヨクゲツ</t>
    </rPh>
    <rPh sb="14" eb="15">
      <t>ニチ</t>
    </rPh>
    <rPh sb="15" eb="17">
      <t>ヒッチャク</t>
    </rPh>
    <rPh sb="19" eb="20">
      <t>ネガ</t>
    </rPh>
    <phoneticPr fontId="2"/>
  </si>
  <si>
    <t>　明細書　　（税込金額）→（税抜金額）</t>
    <rPh sb="8" eb="9">
      <t>コミ</t>
    </rPh>
    <rPh sb="15" eb="16">
      <t>ヌキ</t>
    </rPh>
    <phoneticPr fontId="2"/>
  </si>
  <si>
    <t>　    　弊社請求書のみ郵送してください。</t>
    <rPh sb="6" eb="8">
      <t>ヘイシャ</t>
    </rPh>
    <rPh sb="8" eb="11">
      <t>セイキュウショ</t>
    </rPh>
    <rPh sb="13" eb="15">
      <t>ユウソウ</t>
    </rPh>
    <phoneticPr fontId="2"/>
  </si>
  <si>
    <t>インボイス登録の有無</t>
    <rPh sb="5" eb="7">
      <t>トウロク</t>
    </rPh>
    <rPh sb="8" eb="10">
      <t>ウム</t>
    </rPh>
    <phoneticPr fontId="2"/>
  </si>
  <si>
    <t>インボイス番号</t>
    <rPh sb="5" eb="7">
      <t>バンゴウ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</si>
  <si>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</si>
  <si>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</si>
  <si>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振込先</t>
    <rPh sb="0" eb="2">
      <t>フリコミ</t>
    </rPh>
    <rPh sb="2" eb="3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</si>
  <si>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</si>
  <si>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</si>
  <si>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</si>
  <si>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</si>
  <si>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</si>
  <si>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</si>
  <si>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　注意事項に「seikyu@daishin-kk.com」追記　R6.4.3</t>
    <rPh sb="1" eb="3">
      <t>チュウイ</t>
    </rPh>
    <rPh sb="3" eb="5">
      <t>ジコウ</t>
    </rPh>
    <rPh sb="29" eb="31">
      <t>ツイキ</t>
    </rPh>
    <phoneticPr fontId="2"/>
  </si>
  <si>
    <t>　6　電子メール送信先　　seikyu@daishin-kk.com</t>
    <rPh sb="3" eb="5">
      <t>デンシ</t>
    </rPh>
    <rPh sb="8" eb="10">
      <t>ソウシン</t>
    </rPh>
    <rPh sb="10" eb="11">
      <t>サキ</t>
    </rPh>
    <phoneticPr fontId="2"/>
  </si>
  <si>
    <t>　7　請求元の捺印は不要です。</t>
    <rPh sb="3" eb="5">
      <t>セイキュウ</t>
    </rPh>
    <rPh sb="5" eb="6">
      <t>モト</t>
    </rPh>
    <rPh sb="7" eb="9">
      <t>ナツイン</t>
    </rPh>
    <rPh sb="10" eb="12">
      <t>フヨウ</t>
    </rPh>
    <phoneticPr fontId="2"/>
  </si>
  <si>
    <t xml:space="preserve">  　　電子メールで請求書を送る場合、郵送は不要です。</t>
    <rPh sb="4" eb="6">
      <t>デンシ</t>
    </rPh>
    <rPh sb="10" eb="12">
      <t>セイキュウ</t>
    </rPh>
    <rPh sb="12" eb="13">
      <t>ショ</t>
    </rPh>
    <rPh sb="14" eb="15">
      <t>オク</t>
    </rPh>
    <rPh sb="16" eb="18">
      <t>バアイ</t>
    </rPh>
    <rPh sb="19" eb="21">
      <t>ユウソウ</t>
    </rPh>
    <rPh sb="22" eb="24">
      <t>フヨウ</t>
    </rPh>
    <phoneticPr fontId="2"/>
  </si>
  <si>
    <t>御社社名の頭文字（カナ）</t>
    <rPh sb="0" eb="2">
      <t>オンシャ</t>
    </rPh>
    <rPh sb="2" eb="4">
      <t>シャメイ</t>
    </rPh>
    <rPh sb="5" eb="6">
      <t>カシラ</t>
    </rPh>
    <rPh sb="6" eb="8">
      <t>モジ</t>
    </rPh>
    <phoneticPr fontId="2"/>
  </si>
  <si>
    <t>例：令和興産→れ</t>
    <rPh sb="0" eb="1">
      <t>レイ</t>
    </rPh>
    <rPh sb="2" eb="4">
      <t>レイワ</t>
    </rPh>
    <rPh sb="4" eb="6">
      <t>コウサン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</si>
</sst>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);[Red]\(0\)"/>
    <numFmt numFmtId="178" formatCode="yyyy&quot;年&quot;m&quot;月&quot;d&quot;日&quot;;@"/>
    <numFmt numFmtId="179" formatCode="0_ 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Arial Black"/>
      <family val="2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color theme="1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1"/>
      <name val="HG明朝B"/>
      <family val="1"/>
      <charset val="128"/>
    </font>
    <font>
      <sz val="11"/>
      <name val="HGS創英角ｺﾞｼｯｸUB"/>
      <family val="3"/>
      <charset val="128"/>
    </font>
    <font>
      <sz val="11"/>
      <name val="HGｺﾞｼｯｸE"/>
      <family val="3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HG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36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58" fontId="4" fillId="0" borderId="0" xfId="0" applyNumberFormat="1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176" fontId="4" fillId="0" borderId="2" xfId="0" applyNumberFormat="1" applyFont="1" applyBorder="1" applyAlignment="1">
      <alignment horizontal="right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56" fontId="4" fillId="2" borderId="2" xfId="0" applyNumberFormat="1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right" shrinkToFit="1"/>
      <protection locked="0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2" applyNumberFormat="1" applyFont="1" applyFill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2" borderId="2" xfId="2" applyNumberFormat="1" applyFont="1" applyFill="1" applyBorder="1" applyAlignment="1" applyProtection="1">
      <alignment horizontal="right" shrinkToFit="1"/>
      <protection locked="0"/>
    </xf>
    <xf numFmtId="0" fontId="4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 applyProtection="1">
      <alignment shrinkToFit="1"/>
      <protection locked="0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2" borderId="2" xfId="0" applyFont="1" applyFill="1" applyBorder="1" applyAlignment="1" applyProtection="1">
      <alignment shrinkToFit="1"/>
      <protection locked="0"/>
    </xf>
    <xf numFmtId="177" fontId="4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0" borderId="0" xfId="2" applyNumberFormat="1" applyFont="1" applyFill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177" fontId="4" fillId="0" borderId="2" xfId="0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14" fillId="2" borderId="2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right" shrinkToFit="1"/>
      <protection locked="0"/>
    </xf>
    <xf numFmtId="0" fontId="16" fillId="0" borderId="0" xfId="0" applyFont="1" applyAlignment="1">
      <alignment horizontal="right" vertical="center" shrinkToFit="1"/>
    </xf>
    <xf numFmtId="176" fontId="4" fillId="0" borderId="14" xfId="0" applyNumberFormat="1" applyFont="1" applyBorder="1" applyAlignment="1" applyProtection="1">
      <alignment horizontal="right" shrinkToFit="1"/>
      <protection locked="0"/>
    </xf>
    <xf numFmtId="176" fontId="4" fillId="0" borderId="1" xfId="0" applyNumberFormat="1" applyFont="1" applyBorder="1" applyAlignment="1" applyProtection="1">
      <alignment horizontal="right" shrinkToFit="1"/>
      <protection locked="0"/>
    </xf>
    <xf numFmtId="176" fontId="4" fillId="0" borderId="10" xfId="0" applyNumberFormat="1" applyFont="1" applyBorder="1" applyAlignment="1" applyProtection="1">
      <alignment horizontal="right" shrinkToFit="1"/>
      <protection locked="0"/>
    </xf>
    <xf numFmtId="177" fontId="4" fillId="0" borderId="8" xfId="0" applyNumberFormat="1" applyFont="1" applyBorder="1" applyAlignment="1" applyProtection="1">
      <alignment horizontal="center" shrinkToFit="1"/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177" fontId="4" fillId="0" borderId="12" xfId="0" applyNumberFormat="1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center" shrinkToFit="1"/>
      <protection locked="0"/>
    </xf>
    <xf numFmtId="177" fontId="4" fillId="0" borderId="6" xfId="0" applyNumberFormat="1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7" fontId="16" fillId="0" borderId="2" xfId="0" applyNumberFormat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center" vertical="center" shrinkToFit="1"/>
    </xf>
    <xf numFmtId="0" fontId="4" fillId="5" borderId="0" xfId="0" applyFont="1" applyFill="1" applyAlignment="1">
      <alignment vertical="center"/>
    </xf>
    <xf numFmtId="0" fontId="4" fillId="2" borderId="13" xfId="0" applyFont="1" applyFill="1" applyBorder="1" applyAlignment="1" applyProtection="1">
      <alignment horizontal="center" shrinkToFit="1"/>
      <protection locked="0"/>
    </xf>
    <xf numFmtId="176" fontId="4" fillId="2" borderId="11" xfId="0" applyNumberFormat="1" applyFont="1" applyFill="1" applyBorder="1" applyAlignment="1" applyProtection="1">
      <alignment horizontal="right" shrinkToFi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179" fontId="1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8" xfId="0" applyFont="1" applyFill="1" applyBorder="1" applyAlignment="1">
      <alignment horizontal="left" vertical="center" shrinkToFit="1"/>
    </xf>
    <xf numFmtId="0" fontId="16" fillId="4" borderId="5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shrinkToFit="1"/>
    </xf>
    <xf numFmtId="176" fontId="16" fillId="0" borderId="13" xfId="0" applyNumberFormat="1" applyFont="1" applyBorder="1" applyAlignment="1">
      <alignment horizontal="center" shrinkToFit="1"/>
    </xf>
    <xf numFmtId="9" fontId="4" fillId="0" borderId="9" xfId="0" applyNumberFormat="1" applyFont="1" applyBorder="1" applyAlignment="1">
      <alignment horizontal="left" shrinkToFit="1"/>
    </xf>
    <xf numFmtId="177" fontId="4" fillId="0" borderId="12" xfId="0" applyNumberFormat="1" applyFont="1" applyBorder="1" applyAlignment="1">
      <alignment vertical="center"/>
    </xf>
    <xf numFmtId="176" fontId="12" fillId="0" borderId="14" xfId="0" quotePrefix="1" applyNumberFormat="1" applyFont="1" applyBorder="1" applyAlignment="1">
      <alignment horizontal="right" shrinkToFit="1"/>
    </xf>
    <xf numFmtId="0" fontId="4" fillId="0" borderId="14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9" fontId="4" fillId="0" borderId="14" xfId="0" applyNumberFormat="1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4" xfId="0" applyFill="1" applyBorder="1" applyAlignment="1">
      <alignment horizontal="center" vertical="top"/>
    </xf>
    <xf numFmtId="0" fontId="0" fillId="6" borderId="24" xfId="0" applyFill="1" applyBorder="1" applyAlignment="1">
      <alignment vertical="center" wrapText="1"/>
    </xf>
    <xf numFmtId="0" fontId="0" fillId="0" borderId="24" xfId="0" applyBorder="1" applyAlignment="1">
      <alignment vertical="top"/>
    </xf>
    <xf numFmtId="0" fontId="0" fillId="0" borderId="24" xfId="0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20" fillId="0" borderId="0" xfId="3" applyBorder="1"/>
    <xf numFmtId="0" fontId="20" fillId="0" borderId="0" xfId="3"/>
    <xf numFmtId="0" fontId="26" fillId="6" borderId="0" xfId="0" applyFont="1" applyFill="1" applyAlignment="1">
      <alignment vertical="center"/>
    </xf>
    <xf numFmtId="0" fontId="25" fillId="6" borderId="24" xfId="0" applyFont="1" applyFill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9" fontId="29" fillId="3" borderId="2" xfId="1" applyFont="1" applyFill="1" applyBorder="1" applyAlignment="1" applyProtection="1">
      <alignment horizontal="center" vertical="center" shrinkToFit="1"/>
      <protection locked="0"/>
    </xf>
    <xf numFmtId="179" fontId="29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27" fillId="6" borderId="24" xfId="0" applyFont="1" applyFill="1" applyBorder="1" applyAlignment="1">
      <alignment vertical="center"/>
    </xf>
    <xf numFmtId="0" fontId="30" fillId="0" borderId="7" xfId="0" applyFont="1" applyBorder="1" applyAlignment="1">
      <alignment horizontal="left" vertical="center"/>
    </xf>
    <xf numFmtId="0" fontId="31" fillId="0" borderId="24" xfId="0" applyFont="1" applyBorder="1" applyAlignment="1">
      <alignment vertical="center" wrapText="1"/>
    </xf>
    <xf numFmtId="0" fontId="31" fillId="0" borderId="24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34" fillId="7" borderId="11" xfId="0" applyFont="1" applyFill="1" applyBorder="1" applyAlignment="1" applyProtection="1">
      <alignment horizontal="center" vertical="center" wrapText="1"/>
      <protection locked="0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7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49" fontId="14" fillId="2" borderId="8" xfId="0" applyNumberFormat="1" applyFont="1" applyFill="1" applyBorder="1" applyAlignment="1" applyProtection="1">
      <alignment horizontal="center" vertical="center"/>
      <protection locked="0"/>
    </xf>
    <xf numFmtId="49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shrinkToFit="1"/>
    </xf>
    <xf numFmtId="176" fontId="4" fillId="0" borderId="4" xfId="0" applyNumberFormat="1" applyFont="1" applyBorder="1" applyAlignment="1">
      <alignment horizontal="center" shrinkToFit="1"/>
    </xf>
    <xf numFmtId="177" fontId="4" fillId="0" borderId="8" xfId="0" applyNumberFormat="1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center" shrinkToFit="1"/>
    </xf>
    <xf numFmtId="176" fontId="4" fillId="0" borderId="20" xfId="0" applyNumberFormat="1" applyFont="1" applyBorder="1" applyAlignment="1">
      <alignment horizontal="center" shrinkToFit="1"/>
    </xf>
    <xf numFmtId="176" fontId="4" fillId="0" borderId="21" xfId="0" applyNumberFormat="1" applyFont="1" applyBorder="1" applyAlignment="1">
      <alignment horizontal="center" shrinkToFit="1"/>
    </xf>
    <xf numFmtId="176" fontId="4" fillId="0" borderId="2" xfId="0" applyNumberFormat="1" applyFont="1" applyBorder="1" applyAlignment="1">
      <alignment horizontal="center" shrinkToFit="1"/>
    </xf>
    <xf numFmtId="176" fontId="4" fillId="0" borderId="22" xfId="0" applyNumberFormat="1" applyFont="1" applyBorder="1" applyAlignment="1">
      <alignment horizontal="center" shrinkToFit="1"/>
    </xf>
    <xf numFmtId="176" fontId="4" fillId="0" borderId="23" xfId="0" applyNumberFormat="1" applyFont="1" applyBorder="1" applyAlignment="1">
      <alignment horizontal="center" shrinkToFit="1"/>
    </xf>
    <xf numFmtId="176" fontId="4" fillId="0" borderId="16" xfId="0" applyNumberFormat="1" applyFont="1" applyBorder="1" applyAlignment="1">
      <alignment horizontal="center" shrinkToFit="1"/>
    </xf>
    <xf numFmtId="176" fontId="4" fillId="0" borderId="17" xfId="0" applyNumberFormat="1" applyFont="1" applyBorder="1" applyAlignment="1">
      <alignment horizontal="center" shrinkToFit="1"/>
    </xf>
    <xf numFmtId="176" fontId="4" fillId="0" borderId="18" xfId="0" applyNumberFormat="1" applyFont="1" applyBorder="1" applyAlignment="1">
      <alignment horizont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23" fillId="4" borderId="5" xfId="0" applyNumberFormat="1" applyFont="1" applyFill="1" applyBorder="1" applyAlignment="1">
      <alignment horizontal="center" vertical="center"/>
    </xf>
    <xf numFmtId="177" fontId="23" fillId="4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8" fontId="6" fillId="0" borderId="11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3" fontId="4" fillId="0" borderId="12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10" fillId="0" borderId="0" xfId="0" applyNumberFormat="1" applyFont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9" fontId="23" fillId="4" borderId="5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9" fillId="4" borderId="5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179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179" fontId="19" fillId="4" borderId="4" xfId="0" applyNumberFormat="1" applyFont="1" applyFill="1" applyBorder="1" applyAlignment="1" applyProtection="1">
      <alignment horizontal="right" vertical="center" wrapText="1"/>
      <protection locked="0"/>
    </xf>
    <xf numFmtId="178" fontId="4" fillId="2" borderId="0" xfId="0" applyNumberFormat="1" applyFont="1" applyFill="1" applyAlignment="1" applyProtection="1">
      <alignment horizontal="right" vertical="center"/>
      <protection locked="0"/>
    </xf>
    <xf numFmtId="56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56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Border="1" applyAlignment="1">
      <alignment horizontal="center" shrinkToFit="1"/>
    </xf>
    <xf numFmtId="0" fontId="16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0" borderId="0" xfId="2" applyFont="1" applyFill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3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9" fillId="4" borderId="5" xfId="0" applyFont="1" applyFill="1" applyBorder="1" applyAlignment="1" applyProtection="1">
      <alignment horizontal="right" vertical="center" wrapText="1"/>
      <protection locked="0"/>
    </xf>
    <xf numFmtId="0" fontId="19" fillId="4" borderId="4" xfId="0" applyFont="1" applyFill="1" applyBorder="1" applyAlignment="1" applyProtection="1">
      <alignment horizontal="right" vertical="center" wrapText="1"/>
      <protection locked="0"/>
    </xf>
    <xf numFmtId="176" fontId="4" fillId="0" borderId="5" xfId="0" applyNumberFormat="1" applyFont="1" applyBorder="1" applyAlignment="1" applyProtection="1">
      <alignment horizontal="center" shrinkToFit="1"/>
      <protection locked="0"/>
    </xf>
    <xf numFmtId="176" fontId="4" fillId="0" borderId="4" xfId="0" applyNumberFormat="1" applyFont="1" applyBorder="1" applyAlignment="1" applyProtection="1">
      <alignment horizont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178" fontId="4" fillId="0" borderId="0" xfId="0" applyNumberFormat="1" applyFont="1" applyAlignment="1">
      <alignment vertical="center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ji@daishin-kk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tabSelected="1" zoomScaleNormal="100" zoomScaleSheetLayoutView="100" workbookViewId="0">
      <selection activeCell="C6" sqref="C6"/>
    </sheetView>
  </sheetViews>
  <sheetFormatPr defaultRowHeight="20.100000000000001" customHeight="1"/>
  <cols>
    <col min="1" max="1" width="89.125" customWidth="1"/>
  </cols>
  <sheetData>
    <row r="1" spans="1:1" ht="20.100000000000001" customHeight="1">
      <c r="A1" s="108" t="s">
        <v>84</v>
      </c>
    </row>
    <row r="2" spans="1:1" ht="20.100000000000001" customHeight="1">
      <c r="A2" s="109" t="s">
        <v>85</v>
      </c>
    </row>
    <row r="3" spans="1:1" ht="20.100000000000001" customHeight="1">
      <c r="A3" s="110" t="s">
        <v>86</v>
      </c>
    </row>
    <row r="4" spans="1:1" ht="20.100000000000001" customHeight="1">
      <c r="A4" s="111" t="s">
        <v>87</v>
      </c>
    </row>
    <row r="5" spans="1:1" ht="20.100000000000001" customHeight="1">
      <c r="A5" s="112" t="s">
        <v>88</v>
      </c>
    </row>
    <row r="6" spans="1:1" ht="20.100000000000001" customHeight="1">
      <c r="A6" s="113" t="s">
        <v>89</v>
      </c>
    </row>
    <row r="7" spans="1:1" ht="20.100000000000001" customHeight="1">
      <c r="A7" s="120" t="s">
        <v>90</v>
      </c>
    </row>
    <row r="8" spans="1:1" ht="20.100000000000001" customHeight="1">
      <c r="A8" s="114" t="s">
        <v>91</v>
      </c>
    </row>
    <row r="9" spans="1:1" ht="20.100000000000001" customHeight="1">
      <c r="A9" s="129" t="s">
        <v>118</v>
      </c>
    </row>
    <row r="10" spans="1:1" ht="20.100000000000001" customHeight="1">
      <c r="A10" s="130" t="s">
        <v>120</v>
      </c>
    </row>
    <row r="11" spans="1:1" ht="20.100000000000001" customHeight="1">
      <c r="A11" s="133" t="s">
        <v>119</v>
      </c>
    </row>
    <row r="12" spans="1:1" ht="20.100000000000001" customHeight="1">
      <c r="A12" s="131" t="s">
        <v>105</v>
      </c>
    </row>
    <row r="13" spans="1:1" ht="20.100000000000001" customHeight="1">
      <c r="A13" s="132" t="s">
        <v>103</v>
      </c>
    </row>
    <row r="14" spans="1:1" ht="30" customHeight="1">
      <c r="A14" s="115" t="s">
        <v>92</v>
      </c>
    </row>
    <row r="15" spans="1:1" ht="21" customHeight="1">
      <c r="A15" s="116" t="s">
        <v>93</v>
      </c>
    </row>
    <row r="16" spans="1:1" ht="35.25" customHeight="1"/>
    <row r="17" spans="1:1" ht="21" customHeight="1"/>
    <row r="18" spans="1:1" ht="36" customHeight="1"/>
    <row r="19" spans="1:1" ht="19.5" customHeight="1"/>
    <row r="20" spans="1:1" ht="33" customHeight="1"/>
    <row r="21" spans="1:1" ht="37.9" customHeight="1">
      <c r="A21" s="117"/>
    </row>
    <row r="22" spans="1:1" ht="20.100000000000001" customHeight="1">
      <c r="A22" s="118" t="s">
        <v>94</v>
      </c>
    </row>
    <row r="23" spans="1:1" ht="20.100000000000001" customHeight="1">
      <c r="A23" s="109"/>
    </row>
    <row r="24" spans="1:1" ht="20.100000000000001" customHeight="1">
      <c r="A24" s="110" t="s">
        <v>95</v>
      </c>
    </row>
    <row r="25" spans="1:1" ht="20.100000000000001" customHeight="1">
      <c r="A25" s="110" t="s">
        <v>96</v>
      </c>
    </row>
    <row r="26" spans="1:1" ht="20.100000000000001" customHeight="1">
      <c r="A26" s="110" t="s">
        <v>97</v>
      </c>
    </row>
    <row r="27" spans="1:1" ht="20.100000000000001" customHeight="1">
      <c r="A27" s="110" t="s">
        <v>98</v>
      </c>
    </row>
    <row r="28" spans="1:1" ht="20.100000000000001" customHeight="1">
      <c r="A28" s="110" t="s">
        <v>99</v>
      </c>
    </row>
    <row r="29" spans="1:1" ht="20.100000000000001" customHeight="1">
      <c r="A29" s="110" t="s">
        <v>100</v>
      </c>
    </row>
    <row r="30" spans="1:1" ht="20.100000000000001" customHeight="1">
      <c r="A30" s="119" t="s">
        <v>101</v>
      </c>
    </row>
    <row r="31" spans="1:1" ht="20.100000000000001" customHeight="1">
      <c r="A31" s="119" t="s">
        <v>102</v>
      </c>
    </row>
    <row r="32" spans="1:1" ht="20.100000000000001" customHeight="1">
      <c r="A32" s="127" t="s">
        <v>104</v>
      </c>
    </row>
    <row r="33" spans="1:1" ht="20.100000000000001" customHeight="1">
      <c r="A33" s="128" t="s">
        <v>117</v>
      </c>
    </row>
  </sheetData>
  <phoneticPr fontId="2"/>
  <hyperlinks>
    <hyperlink ref="A15" r:id="rId1" display="eiji@daishin-kk.com" xr:uid="{41891EC8-8AD5-4036-B95C-639A40FAC853}"/>
  </hyperlinks>
  <pageMargins left="0.75" right="0.75" top="1" bottom="1" header="0.51200000000000001" footer="0.51200000000000001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7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ypvU5iLC0UmrNpoXU+2HfHsTtF+dCncjMzdUDY5RdwyenB3vfNQAKeIWYN+DZ2ls6+X8LoCBZI2mFW/ppIwlzw==" saltValue="7sLhrSPBvTXy2jSzOpHtBg==" spinCount="100000" sheet="1" objects="1" scenarios="1"/>
  <mergeCells count="74"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</mergeCells>
  <phoneticPr fontId="2"/>
  <dataValidations count="6">
    <dataValidation type="list" imeMode="on" allowBlank="1" showInputMessage="1" sqref="G17:G38" xr:uid="{00000000-0002-0000-0A00-000000000000}">
      <formula1>$G$45:$G$57</formula1>
    </dataValidation>
    <dataValidation type="list" imeMode="on" allowBlank="1" showInputMessage="1" sqref="C17:E38" xr:uid="{00000000-0002-0000-0A00-000001000000}">
      <formula1>$D$45:$D$56</formula1>
    </dataValidation>
    <dataValidation type="list" imeMode="on" allowBlank="1" showInputMessage="1" sqref="J17:K38" xr:uid="{00000000-0002-0000-0A00-000002000000}">
      <formula1>$K$45:$K$56</formula1>
    </dataValidation>
    <dataValidation type="list" imeMode="on" allowBlank="1" showInputMessage="1" sqref="C9:E9" xr:uid="{00000000-0002-0000-0A00-000003000000}">
      <formula1>$B$45:$B$56</formula1>
    </dataValidation>
    <dataValidation type="list" allowBlank="1" showInputMessage="1" sqref="C11:E11" xr:uid="{00000000-0002-0000-0A00-000004000000}">
      <formula1>$C$45:$C$56</formula1>
    </dataValidation>
    <dataValidation type="list" imeMode="on" allowBlank="1" showInputMessage="1" sqref="E7" xr:uid="{00000000-0002-0000-0A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76"/>
  <sheetViews>
    <sheetView showZeros="0" view="pageBreakPreview" zoomScaleNormal="100" zoomScaleSheetLayoutView="100" workbookViewId="0">
      <selection activeCell="I11" sqref="I11:K12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8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UphGbE7Utwep9FOnfVQc1l3L+6oSY2AUx1Ol5eguZdeVHviui8gDi6SE5RuE5UKm8nYzZONyvF3S9ec2qQ7iYw==" saltValue="pcqImyYm266k7MieQIdWbg==" spinCount="100000" sheet="1" objects="1" scenarios="1"/>
  <mergeCells count="74"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  <mergeCell ref="B13:B14"/>
    <mergeCell ref="C13:C14"/>
    <mergeCell ref="D13:E14"/>
    <mergeCell ref="C22:E22"/>
    <mergeCell ref="C20:E20"/>
    <mergeCell ref="C23:E23"/>
    <mergeCell ref="C24:E24"/>
    <mergeCell ref="C34:E34"/>
    <mergeCell ref="C35:E35"/>
    <mergeCell ref="C36:E36"/>
    <mergeCell ref="C25:E25"/>
    <mergeCell ref="C26:E26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41:K41"/>
    <mergeCell ref="J38:K38"/>
    <mergeCell ref="J39:K39"/>
    <mergeCell ref="J40:K40"/>
    <mergeCell ref="B39:B40"/>
    <mergeCell ref="C39:D39"/>
    <mergeCell ref="E39:F39"/>
    <mergeCell ref="C40:D40"/>
    <mergeCell ref="E40:F40"/>
  </mergeCells>
  <phoneticPr fontId="2"/>
  <dataValidations count="7">
    <dataValidation type="list" imeMode="on" allowBlank="1" showInputMessage="1" sqref="G18:G38" xr:uid="{00000000-0002-0000-0B00-000000000000}">
      <formula1>$G$45:$G$56</formula1>
    </dataValidation>
    <dataValidation type="list" imeMode="on" allowBlank="1" showInputMessage="1" sqref="C17:E38" xr:uid="{00000000-0002-0000-0B00-000001000000}">
      <formula1>$D$45:$D$56</formula1>
    </dataValidation>
    <dataValidation type="list" imeMode="on" allowBlank="1" showInputMessage="1" sqref="J17:K38" xr:uid="{00000000-0002-0000-0B00-000002000000}">
      <formula1>$K$45:$K$56</formula1>
    </dataValidation>
    <dataValidation type="list" imeMode="on" allowBlank="1" showInputMessage="1" sqref="G17" xr:uid="{00000000-0002-0000-0B00-000003000000}">
      <formula1>$G$45:$G$57</formula1>
    </dataValidation>
    <dataValidation type="list" imeMode="on" allowBlank="1" showInputMessage="1" sqref="C9:E9" xr:uid="{00000000-0002-0000-0B00-000004000000}">
      <formula1>$B$45:$B$56</formula1>
    </dataValidation>
    <dataValidation type="list" allowBlank="1" showInputMessage="1" sqref="C11:E11" xr:uid="{00000000-0002-0000-0B00-000005000000}">
      <formula1>$C$45:$C$56</formula1>
    </dataValidation>
    <dataValidation type="list" imeMode="on" allowBlank="1" showInputMessage="1" sqref="E7" xr:uid="{00000000-0002-0000-0B00-000006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9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224">
        <f>明細1!I4</f>
        <v>45015</v>
      </c>
      <c r="J4" s="224"/>
      <c r="K4" s="22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6aFvc+c/VnFYDReOrFLHoOrYUaBy0oWtLx4yGhDANXRLeW+uMqvmoWzfOVvw2tqKEvPd9TM6u/f3d9zTE9N7ow==" saltValue="uZu6mSxwa/d2ATzSK2aNlA==" spinCount="100000" sheet="1" objects="1" scenarios="1"/>
  <mergeCells count="74"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</mergeCells>
  <phoneticPr fontId="2"/>
  <dataValidations count="6">
    <dataValidation type="list" imeMode="on" allowBlank="1" showInputMessage="1" sqref="G17:G38" xr:uid="{00000000-0002-0000-0C00-000000000000}">
      <formula1>$G$45:$G$57</formula1>
    </dataValidation>
    <dataValidation type="list" imeMode="on" allowBlank="1" showInputMessage="1" sqref="C17:E38" xr:uid="{00000000-0002-0000-0C00-000001000000}">
      <formula1>$D$45:$D$56</formula1>
    </dataValidation>
    <dataValidation type="list" imeMode="on" allowBlank="1" showInputMessage="1" sqref="J17:K38" xr:uid="{00000000-0002-0000-0C00-000002000000}">
      <formula1>$K$45:$K$56</formula1>
    </dataValidation>
    <dataValidation type="list" imeMode="on" allowBlank="1" showInputMessage="1" sqref="C9:E9" xr:uid="{00000000-0002-0000-0C00-000003000000}">
      <formula1>$B$45:$B$56</formula1>
    </dataValidation>
    <dataValidation type="list" allowBlank="1" showInputMessage="1" sqref="C11:E11" xr:uid="{00000000-0002-0000-0C00-000004000000}">
      <formula1>$C$45:$C$56</formula1>
    </dataValidation>
    <dataValidation type="list" imeMode="on" allowBlank="1" showInputMessage="1" sqref="E7" xr:uid="{00000000-0002-0000-0C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10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wYMLuHPEBQeyZP0TjnugST6lVbLoIbt4rNTU9OGhuHuiDzY/JEh4H8l4XenZc5MUTVQidlQZfKvZlzA5UXxXog==" saltValue="rgAijefiT2eEMRRDupALHg==" spinCount="100000" sheet="1" objects="1" scenarios="1"/>
  <mergeCells count="74"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  <mergeCell ref="B13:B14"/>
    <mergeCell ref="C13:C14"/>
    <mergeCell ref="D13:E14"/>
    <mergeCell ref="C22:E22"/>
    <mergeCell ref="C20:E20"/>
    <mergeCell ref="C23:E23"/>
    <mergeCell ref="C24:E24"/>
    <mergeCell ref="C34:E34"/>
    <mergeCell ref="C35:E35"/>
    <mergeCell ref="C36:E36"/>
    <mergeCell ref="C25:E25"/>
    <mergeCell ref="C26:E26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41:K41"/>
    <mergeCell ref="J38:K38"/>
    <mergeCell ref="J39:K39"/>
    <mergeCell ref="J40:K40"/>
    <mergeCell ref="B39:B40"/>
    <mergeCell ref="C39:D39"/>
    <mergeCell ref="E39:F39"/>
    <mergeCell ref="C40:D40"/>
    <mergeCell ref="E40:F40"/>
  </mergeCells>
  <phoneticPr fontId="2"/>
  <dataValidations count="6">
    <dataValidation type="list" imeMode="on" allowBlank="1" showInputMessage="1" sqref="G17:G38" xr:uid="{00000000-0002-0000-0D00-000000000000}">
      <formula1>$G$45:$G$57</formula1>
    </dataValidation>
    <dataValidation type="list" imeMode="on" allowBlank="1" showInputMessage="1" sqref="C17:E38" xr:uid="{00000000-0002-0000-0D00-000001000000}">
      <formula1>$D$45:$D$56</formula1>
    </dataValidation>
    <dataValidation type="list" imeMode="on" allowBlank="1" showInputMessage="1" sqref="J17:K38" xr:uid="{00000000-0002-0000-0D00-000002000000}">
      <formula1>$K$45:$K$56</formula1>
    </dataValidation>
    <dataValidation type="list" imeMode="on" allowBlank="1" showInputMessage="1" sqref="C9:E9" xr:uid="{00000000-0002-0000-0D00-000003000000}">
      <formula1>$B$45:$B$56</formula1>
    </dataValidation>
    <dataValidation type="list" allowBlank="1" showInputMessage="1" sqref="C11:E11" xr:uid="{00000000-0002-0000-0D00-000004000000}">
      <formula1>$C$45:$C$56</formula1>
    </dataValidation>
    <dataValidation type="list" imeMode="on" allowBlank="1" showInputMessage="1" sqref="E7" xr:uid="{00000000-0002-0000-0D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11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DLn9B6k2U6/JHFRtnTa25yhPECPKfeIQ6o4EFcnWUnIhRD39mwGNO89a3ZJF7wl4ERdYJiJvEnTLqf4drLIt6w==" saltValue="niD2GrqZjrqWLpdAPqvDfw==" spinCount="100000" sheet="1" objects="1" scenarios="1"/>
  <mergeCells count="74"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  <mergeCell ref="I8:K8"/>
    <mergeCell ref="I13:K13"/>
    <mergeCell ref="I14:K14"/>
    <mergeCell ref="I9:K10"/>
    <mergeCell ref="C9:E9"/>
    <mergeCell ref="C11:E11"/>
    <mergeCell ref="I11:K1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J19:K19"/>
    <mergeCell ref="J20:K20"/>
    <mergeCell ref="C25:E25"/>
    <mergeCell ref="C23:E23"/>
    <mergeCell ref="J21:K21"/>
    <mergeCell ref="J22:K22"/>
    <mergeCell ref="C30:E30"/>
    <mergeCell ref="C26:E26"/>
    <mergeCell ref="C27:E27"/>
    <mergeCell ref="C28:E28"/>
    <mergeCell ref="C29:E29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</mergeCells>
  <phoneticPr fontId="2"/>
  <dataValidations count="6">
    <dataValidation type="list" imeMode="on" allowBlank="1" showInputMessage="1" sqref="G17:G38" xr:uid="{00000000-0002-0000-0E00-000000000000}">
      <formula1>$G$45:$G$57</formula1>
    </dataValidation>
    <dataValidation type="list" imeMode="on" allowBlank="1" showInputMessage="1" sqref="C17:E38" xr:uid="{00000000-0002-0000-0E00-000001000000}">
      <formula1>$D$45:$D$56</formula1>
    </dataValidation>
    <dataValidation type="list" imeMode="on" allowBlank="1" showInputMessage="1" sqref="J17:K38" xr:uid="{00000000-0002-0000-0E00-000002000000}">
      <formula1>$K$45:$K$56</formula1>
    </dataValidation>
    <dataValidation type="list" imeMode="on" allowBlank="1" showInputMessage="1" sqref="C9:E9" xr:uid="{00000000-0002-0000-0E00-000003000000}">
      <formula1>$B$45:$B$56</formula1>
    </dataValidation>
    <dataValidation type="list" allowBlank="1" showInputMessage="1" sqref="C11:E11" xr:uid="{00000000-0002-0000-0E00-000004000000}">
      <formula1>$C$45:$C$56</formula1>
    </dataValidation>
    <dataValidation type="list" imeMode="on" allowBlank="1" showInputMessage="1" sqref="E7" xr:uid="{00000000-0002-0000-0E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12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UjjF4oa93B9r7I5R/3BEzThKbsKPgF22W8FJnBQZsOvtbS4jBeGqvu5w6tRLoaqmJ4oft0n07hBhhumll/eVow==" saltValue="F2C0yu3vRCvkn0VF1/UE/Q==" spinCount="100000" sheet="1" objects="1" scenarios="1"/>
  <mergeCells count="74"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  <mergeCell ref="C21:E21"/>
    <mergeCell ref="C22:E22"/>
    <mergeCell ref="F13:G14"/>
    <mergeCell ref="C17:E17"/>
    <mergeCell ref="C18:E18"/>
    <mergeCell ref="C19:E19"/>
    <mergeCell ref="C16:E16"/>
    <mergeCell ref="C29:E29"/>
    <mergeCell ref="C31:E31"/>
    <mergeCell ref="C32:E32"/>
    <mergeCell ref="C34:E34"/>
    <mergeCell ref="C35:E35"/>
    <mergeCell ref="C30:E30"/>
    <mergeCell ref="H9:H10"/>
    <mergeCell ref="D1:H1"/>
    <mergeCell ref="I9:K10"/>
    <mergeCell ref="I11:K12"/>
    <mergeCell ref="C9:E9"/>
    <mergeCell ref="C11:E11"/>
    <mergeCell ref="H11:H12"/>
    <mergeCell ref="D3:H3"/>
    <mergeCell ref="J19:K19"/>
    <mergeCell ref="J20:K20"/>
    <mergeCell ref="J21:K21"/>
    <mergeCell ref="J22:K22"/>
    <mergeCell ref="J23:K23"/>
    <mergeCell ref="I13:K13"/>
    <mergeCell ref="I14:K14"/>
    <mergeCell ref="I8:K8"/>
    <mergeCell ref="J17:K17"/>
    <mergeCell ref="J18:K18"/>
    <mergeCell ref="J16:K16"/>
    <mergeCell ref="J32:K32"/>
    <mergeCell ref="J33:K33"/>
    <mergeCell ref="J34:K34"/>
    <mergeCell ref="J35:K35"/>
    <mergeCell ref="J24:K24"/>
    <mergeCell ref="J41:K41"/>
    <mergeCell ref="J37:K37"/>
    <mergeCell ref="J38:K38"/>
    <mergeCell ref="J39:K39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</mergeCells>
  <phoneticPr fontId="2"/>
  <dataValidations count="6">
    <dataValidation type="list" imeMode="on" allowBlank="1" showInputMessage="1" sqref="G17:G38" xr:uid="{00000000-0002-0000-0F00-000000000000}">
      <formula1>$G$45:$G$57</formula1>
    </dataValidation>
    <dataValidation type="list" imeMode="on" allowBlank="1" showInputMessage="1" sqref="C17:E38" xr:uid="{00000000-0002-0000-0F00-000001000000}">
      <formula1>$D$45:$D$56</formula1>
    </dataValidation>
    <dataValidation type="list" imeMode="on" allowBlank="1" showInputMessage="1" sqref="J17:K38" xr:uid="{00000000-0002-0000-0F00-000002000000}">
      <formula1>$K$45:$K$56</formula1>
    </dataValidation>
    <dataValidation type="list" imeMode="on" allowBlank="1" showInputMessage="1" sqref="C9:E9" xr:uid="{00000000-0002-0000-0F00-000003000000}">
      <formula1>$B$45:$B$56</formula1>
    </dataValidation>
    <dataValidation type="list" allowBlank="1" showInputMessage="1" sqref="C11:E11" xr:uid="{00000000-0002-0000-0F00-000004000000}">
      <formula1>$C$45:$C$56</formula1>
    </dataValidation>
    <dataValidation type="list" imeMode="on" allowBlank="1" showInputMessage="1" sqref="E7" xr:uid="{00000000-0002-0000-0F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13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FRnNpAeV2bS58SQMRldfuvTVxN7J4qRWnB1pqQmKIxkPdvNX0WvSvZa6Z85H+mBQWtxJiBdxs00RTy3tdrNfiA==" saltValue="2S4fD72lksy9gM7Go2Do2w==" spinCount="100000" sheet="1" objects="1" scenarios="1"/>
  <mergeCells count="74"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  <mergeCell ref="I8:K8"/>
    <mergeCell ref="I13:K13"/>
    <mergeCell ref="I14:K14"/>
    <mergeCell ref="I9:K10"/>
    <mergeCell ref="C9:E9"/>
    <mergeCell ref="C11:E11"/>
    <mergeCell ref="I11:K1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J19:K19"/>
    <mergeCell ref="J20:K20"/>
    <mergeCell ref="C25:E25"/>
    <mergeCell ref="C23:E23"/>
    <mergeCell ref="J21:K21"/>
    <mergeCell ref="J22:K22"/>
    <mergeCell ref="C30:E30"/>
    <mergeCell ref="C26:E26"/>
    <mergeCell ref="C27:E27"/>
    <mergeCell ref="C28:E28"/>
    <mergeCell ref="C29:E29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</mergeCells>
  <phoneticPr fontId="2"/>
  <dataValidations count="6">
    <dataValidation type="list" imeMode="on" allowBlank="1" showInputMessage="1" sqref="G17:G38" xr:uid="{00000000-0002-0000-1000-000000000000}">
      <formula1>$G$45:$G$57</formula1>
    </dataValidation>
    <dataValidation type="list" imeMode="on" allowBlank="1" showInputMessage="1" sqref="C17:E38" xr:uid="{00000000-0002-0000-1000-000001000000}">
      <formula1>$D$45:$D$56</formula1>
    </dataValidation>
    <dataValidation type="list" imeMode="on" allowBlank="1" showInputMessage="1" sqref="J17:K38" xr:uid="{00000000-0002-0000-1000-000002000000}">
      <formula1>$K$45:$K$56</formula1>
    </dataValidation>
    <dataValidation type="list" imeMode="on" allowBlank="1" showInputMessage="1" sqref="C9:E9" xr:uid="{00000000-0002-0000-1000-000003000000}">
      <formula1>$B$45:$B$56</formula1>
    </dataValidation>
    <dataValidation type="list" allowBlank="1" showInputMessage="1" sqref="C11:E11" xr:uid="{00000000-0002-0000-1000-000004000000}">
      <formula1>$C$45:$C$56</formula1>
    </dataValidation>
    <dataValidation type="list" imeMode="on" allowBlank="1" showInputMessage="1" sqref="E7" xr:uid="{00000000-0002-0000-10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76"/>
  <sheetViews>
    <sheetView showZeros="0" view="pageBreakPreview" zoomScaleNormal="100" zoomScaleSheetLayoutView="100" workbookViewId="0">
      <selection activeCell="C9" sqref="C9:E9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14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8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8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2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F9" s="10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11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33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33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33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33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33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33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33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33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33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33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33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33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33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33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33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33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33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33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33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33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33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33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W9xvirXC0iec3jKtGI/CZvvNjGzLIhxUk5ZhDuqhsdEnW1suzdQK14rr4IWj6iXcTByBPHjDvOaLhQf0W6+URw==" saltValue="x4Ux5bUPk4CUAj5srgxujA==" spinCount="100000" sheet="1" objects="1" scenarios="1"/>
  <mergeCells count="74"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  <mergeCell ref="C21:E21"/>
    <mergeCell ref="C22:E22"/>
    <mergeCell ref="F13:G14"/>
    <mergeCell ref="C17:E17"/>
    <mergeCell ref="C18:E18"/>
    <mergeCell ref="C19:E19"/>
    <mergeCell ref="C16:E16"/>
    <mergeCell ref="C29:E29"/>
    <mergeCell ref="C31:E31"/>
    <mergeCell ref="C32:E32"/>
    <mergeCell ref="C34:E34"/>
    <mergeCell ref="C35:E35"/>
    <mergeCell ref="C30:E30"/>
    <mergeCell ref="H9:H10"/>
    <mergeCell ref="D1:H1"/>
    <mergeCell ref="I9:K10"/>
    <mergeCell ref="I11:K12"/>
    <mergeCell ref="C9:E9"/>
    <mergeCell ref="C11:E11"/>
    <mergeCell ref="H11:H12"/>
    <mergeCell ref="D3:H3"/>
    <mergeCell ref="J19:K19"/>
    <mergeCell ref="J20:K20"/>
    <mergeCell ref="J21:K21"/>
    <mergeCell ref="J22:K22"/>
    <mergeCell ref="J23:K23"/>
    <mergeCell ref="I13:K13"/>
    <mergeCell ref="I14:K14"/>
    <mergeCell ref="I8:K8"/>
    <mergeCell ref="J17:K17"/>
    <mergeCell ref="J18:K18"/>
    <mergeCell ref="J16:K16"/>
    <mergeCell ref="J32:K32"/>
    <mergeCell ref="J33:K33"/>
    <mergeCell ref="J34:K34"/>
    <mergeCell ref="J35:K35"/>
    <mergeCell ref="J24:K24"/>
    <mergeCell ref="J41:K41"/>
    <mergeCell ref="J37:K37"/>
    <mergeCell ref="J38:K38"/>
    <mergeCell ref="J39:K39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</mergeCells>
  <phoneticPr fontId="2"/>
  <dataValidations count="6">
    <dataValidation type="list" imeMode="on" allowBlank="1" showInputMessage="1" sqref="G17:G38" xr:uid="{00000000-0002-0000-1100-000000000000}">
      <formula1>$G$45:$G$57</formula1>
    </dataValidation>
    <dataValidation type="list" imeMode="on" allowBlank="1" showInputMessage="1" sqref="C17:E38" xr:uid="{00000000-0002-0000-1100-000001000000}">
      <formula1>$D$45:$D$56</formula1>
    </dataValidation>
    <dataValidation type="list" imeMode="on" allowBlank="1" showInputMessage="1" sqref="J17:K38" xr:uid="{00000000-0002-0000-1100-000002000000}">
      <formula1>$K$45:$K$56</formula1>
    </dataValidation>
    <dataValidation type="list" imeMode="on" allowBlank="1" showInputMessage="1" sqref="C9:E9" xr:uid="{00000000-0002-0000-1100-000003000000}">
      <formula1>$B$45:$B$56</formula1>
    </dataValidation>
    <dataValidation type="list" allowBlank="1" showInputMessage="1" sqref="C11:E11" xr:uid="{00000000-0002-0000-1100-000004000000}">
      <formula1>$C$45:$C$56</formula1>
    </dataValidation>
    <dataValidation type="list" imeMode="on" allowBlank="1" showInputMessage="1" sqref="E7" xr:uid="{00000000-0002-0000-11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60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60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15</v>
      </c>
      <c r="J3" s="60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v+WVaqD36vtGJveV2yMrGJ96uNYcC+yq5KW3SOIN2r98E3LUrvtdVFh4D378nDEEGiCVwMiDWZ/n7qv7S/7T5Q==" saltValue="jAVbTytpbhzfqaLYlgvAoA==" spinCount="100000" sheet="1" objects="1" scenarios="1"/>
  <mergeCells count="74"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  <mergeCell ref="I8:K8"/>
    <mergeCell ref="I13:K13"/>
    <mergeCell ref="I14:K14"/>
    <mergeCell ref="I9:K10"/>
    <mergeCell ref="C9:E9"/>
    <mergeCell ref="C11:E11"/>
    <mergeCell ref="I11:K1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J19:K19"/>
    <mergeCell ref="J20:K20"/>
    <mergeCell ref="C25:E25"/>
    <mergeCell ref="C23:E23"/>
    <mergeCell ref="J21:K21"/>
    <mergeCell ref="J22:K22"/>
    <mergeCell ref="C30:E30"/>
    <mergeCell ref="C26:E26"/>
    <mergeCell ref="C27:E27"/>
    <mergeCell ref="C28:E28"/>
    <mergeCell ref="C29:E29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</mergeCells>
  <phoneticPr fontId="2"/>
  <dataValidations count="6">
    <dataValidation type="list" imeMode="on" allowBlank="1" showInputMessage="1" sqref="G17:G38" xr:uid="{00000000-0002-0000-1200-000000000000}">
      <formula1>$G$45:$G$57</formula1>
    </dataValidation>
    <dataValidation type="list" imeMode="on" allowBlank="1" showInputMessage="1" sqref="C17:E38" xr:uid="{00000000-0002-0000-1200-000001000000}">
      <formula1>$D$45:$D$56</formula1>
    </dataValidation>
    <dataValidation type="list" imeMode="on" allowBlank="1" showInputMessage="1" sqref="J17:K38" xr:uid="{00000000-0002-0000-1200-000002000000}">
      <formula1>$K$45:$K$56</formula1>
    </dataValidation>
    <dataValidation type="list" imeMode="on" allowBlank="1" showInputMessage="1" sqref="C9" xr:uid="{00000000-0002-0000-1200-000003000000}">
      <formula1>$B$45:$B$56</formula1>
    </dataValidation>
    <dataValidation type="list" allowBlank="1" showInputMessage="1" sqref="C11:E11" xr:uid="{00000000-0002-0000-1200-000004000000}">
      <formula1>$C$45:$C$56</formula1>
    </dataValidation>
    <dataValidation type="list" imeMode="on" allowBlank="1" showInputMessage="1" sqref="E7" xr:uid="{00000000-0002-0000-12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16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fnsiFZHxGqEqHtmzMnheMTZhfW6JPDsFEd28h7iDdaU+8Hgn8h1TyHbC3LHoK+onagxcCxUTbBZvs7AWTIWDiA==" saltValue="K/8ueoA1N9v6WZ0kaF/4bw==" spinCount="100000" sheet="1" objects="1" scenarios="1"/>
  <mergeCells count="74"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  <mergeCell ref="C21:E21"/>
    <mergeCell ref="C22:E22"/>
    <mergeCell ref="F13:G14"/>
    <mergeCell ref="C17:E17"/>
    <mergeCell ref="C18:E18"/>
    <mergeCell ref="C19:E19"/>
    <mergeCell ref="C16:E16"/>
    <mergeCell ref="C29:E29"/>
    <mergeCell ref="C31:E31"/>
    <mergeCell ref="C32:E32"/>
    <mergeCell ref="C34:E34"/>
    <mergeCell ref="C35:E35"/>
    <mergeCell ref="C30:E30"/>
    <mergeCell ref="H9:H10"/>
    <mergeCell ref="D1:H1"/>
    <mergeCell ref="I9:K10"/>
    <mergeCell ref="I11:K12"/>
    <mergeCell ref="C9:E9"/>
    <mergeCell ref="C11:E11"/>
    <mergeCell ref="H11:H12"/>
    <mergeCell ref="D3:H3"/>
    <mergeCell ref="J19:K19"/>
    <mergeCell ref="J20:K20"/>
    <mergeCell ref="J21:K21"/>
    <mergeCell ref="J22:K22"/>
    <mergeCell ref="J23:K23"/>
    <mergeCell ref="I13:K13"/>
    <mergeCell ref="I14:K14"/>
    <mergeCell ref="I8:K8"/>
    <mergeCell ref="J17:K17"/>
    <mergeCell ref="J18:K18"/>
    <mergeCell ref="J16:K16"/>
    <mergeCell ref="J32:K32"/>
    <mergeCell ref="J33:K33"/>
    <mergeCell ref="J34:K34"/>
    <mergeCell ref="J35:K35"/>
    <mergeCell ref="J24:K24"/>
    <mergeCell ref="J41:K41"/>
    <mergeCell ref="J37:K37"/>
    <mergeCell ref="J38:K38"/>
    <mergeCell ref="J39:K39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</mergeCells>
  <phoneticPr fontId="2"/>
  <dataValidations count="6">
    <dataValidation type="list" imeMode="on" allowBlank="1" showInputMessage="1" sqref="G17:G38" xr:uid="{00000000-0002-0000-1300-000000000000}">
      <formula1>$G$45:$G$57</formula1>
    </dataValidation>
    <dataValidation type="list" imeMode="on" allowBlank="1" showInputMessage="1" sqref="C17:E38" xr:uid="{00000000-0002-0000-1300-000001000000}">
      <formula1>$D$45:$D$56</formula1>
    </dataValidation>
    <dataValidation type="list" imeMode="on" allowBlank="1" showInputMessage="1" sqref="J17:K38" xr:uid="{00000000-0002-0000-1300-000002000000}">
      <formula1>$K$45:$K$56</formula1>
    </dataValidation>
    <dataValidation type="list" imeMode="on" allowBlank="1" showInputMessage="1" sqref="C9" xr:uid="{00000000-0002-0000-1300-000003000000}">
      <formula1>$B$45:$B$56</formula1>
    </dataValidation>
    <dataValidation type="list" allowBlank="1" showInputMessage="1" sqref="C11:E11" xr:uid="{00000000-0002-0000-1300-000004000000}">
      <formula1>$C$45:$C$56</formula1>
    </dataValidation>
    <dataValidation type="list" imeMode="on" allowBlank="1" showInputMessage="1" sqref="E7" xr:uid="{00000000-0002-0000-13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6"/>
  <sheetViews>
    <sheetView view="pageBreakPreview" zoomScale="60" zoomScaleNormal="100" workbookViewId="0">
      <selection activeCell="C18" sqref="C18:D18"/>
    </sheetView>
  </sheetViews>
  <sheetFormatPr defaultColWidth="15" defaultRowHeight="24.95" customHeight="1"/>
  <cols>
    <col min="1" max="4" width="15" style="20" customWidth="1"/>
    <col min="5" max="5" width="18.875" style="20" customWidth="1"/>
    <col min="6" max="6" width="27.25" style="21" customWidth="1"/>
    <col min="7" max="7" width="16.5" style="20" customWidth="1"/>
    <col min="8" max="8" width="25.875" style="20" customWidth="1"/>
    <col min="9" max="16384" width="15" style="20"/>
  </cols>
  <sheetData>
    <row r="1" spans="1:11" ht="50.25" customHeight="1">
      <c r="A1" s="19" t="s">
        <v>16</v>
      </c>
    </row>
    <row r="2" spans="1:11" ht="24.95" customHeight="1">
      <c r="A2" s="22" t="s">
        <v>12</v>
      </c>
      <c r="B2" s="139"/>
      <c r="C2" s="139"/>
      <c r="D2" s="139"/>
      <c r="F2" s="141" t="s">
        <v>52</v>
      </c>
      <c r="G2" s="141"/>
      <c r="H2" s="134" t="s">
        <v>121</v>
      </c>
    </row>
    <row r="3" spans="1:11" ht="24.95" customHeight="1">
      <c r="A3" s="22" t="s">
        <v>13</v>
      </c>
      <c r="B3" s="139"/>
      <c r="C3" s="139"/>
      <c r="D3" s="139"/>
      <c r="F3" s="142" t="s">
        <v>53</v>
      </c>
      <c r="G3" s="142"/>
      <c r="H3" s="135" t="s">
        <v>122</v>
      </c>
    </row>
    <row r="4" spans="1:11" ht="24.95" customHeight="1">
      <c r="A4" s="123" t="s">
        <v>32</v>
      </c>
      <c r="B4" s="143"/>
      <c r="C4" s="144"/>
      <c r="D4" s="145"/>
      <c r="F4" s="122" t="s">
        <v>1</v>
      </c>
      <c r="G4" s="125">
        <v>0.1</v>
      </c>
      <c r="H4" s="136"/>
    </row>
    <row r="5" spans="1:11" ht="24.95" customHeight="1">
      <c r="A5" s="22" t="s">
        <v>14</v>
      </c>
      <c r="B5" s="139"/>
      <c r="C5" s="139"/>
      <c r="D5" s="139"/>
      <c r="F5" s="121" t="s">
        <v>106</v>
      </c>
      <c r="G5" s="125"/>
      <c r="H5" s="137"/>
      <c r="J5" s="36" t="s">
        <v>108</v>
      </c>
      <c r="K5" s="36" t="s">
        <v>109</v>
      </c>
    </row>
    <row r="6" spans="1:11" ht="24.95" customHeight="1">
      <c r="A6" s="22" t="s">
        <v>15</v>
      </c>
      <c r="B6" s="139"/>
      <c r="C6" s="139"/>
      <c r="D6" s="139"/>
      <c r="F6" s="121" t="s">
        <v>107</v>
      </c>
      <c r="G6" s="126"/>
      <c r="H6" s="138"/>
    </row>
    <row r="7" spans="1:11" ht="14.25" customHeight="1">
      <c r="A7" s="21"/>
    </row>
    <row r="8" spans="1:11" ht="24.95" customHeight="1">
      <c r="A8" s="146" t="s">
        <v>17</v>
      </c>
      <c r="B8" s="146"/>
      <c r="C8" s="146" t="s">
        <v>18</v>
      </c>
      <c r="D8" s="146"/>
      <c r="E8" s="22" t="s">
        <v>2</v>
      </c>
      <c r="F8" s="22" t="s">
        <v>7</v>
      </c>
      <c r="G8" s="22" t="s">
        <v>0</v>
      </c>
      <c r="H8" s="22" t="s">
        <v>48</v>
      </c>
    </row>
    <row r="9" spans="1:11" ht="24.95" customHeight="1">
      <c r="A9" s="140"/>
      <c r="B9" s="140"/>
      <c r="C9" s="140" t="s">
        <v>19</v>
      </c>
      <c r="D9" s="140"/>
      <c r="E9" s="68"/>
      <c r="F9" s="69" t="s">
        <v>56</v>
      </c>
      <c r="G9" s="63" t="s">
        <v>36</v>
      </c>
      <c r="H9" s="36"/>
    </row>
    <row r="10" spans="1:11" ht="24.95" customHeight="1">
      <c r="A10" s="140"/>
      <c r="B10" s="140"/>
      <c r="C10" s="140" t="s">
        <v>20</v>
      </c>
      <c r="D10" s="140"/>
      <c r="E10" s="68"/>
      <c r="F10" s="69" t="s">
        <v>57</v>
      </c>
      <c r="G10" s="63" t="s">
        <v>37</v>
      </c>
      <c r="H10" s="36"/>
    </row>
    <row r="11" spans="1:11" ht="24.95" customHeight="1">
      <c r="A11" s="140"/>
      <c r="B11" s="140"/>
      <c r="C11" s="140" t="s">
        <v>21</v>
      </c>
      <c r="D11" s="140"/>
      <c r="E11" s="68"/>
      <c r="F11" s="69" t="s">
        <v>58</v>
      </c>
      <c r="G11" s="63" t="s">
        <v>38</v>
      </c>
      <c r="H11" s="36"/>
    </row>
    <row r="12" spans="1:11" ht="24.95" customHeight="1">
      <c r="A12" s="140"/>
      <c r="B12" s="140"/>
      <c r="C12" s="140" t="s">
        <v>22</v>
      </c>
      <c r="D12" s="140"/>
      <c r="E12" s="68"/>
      <c r="F12" s="69" t="s">
        <v>31</v>
      </c>
      <c r="G12" s="63" t="s">
        <v>39</v>
      </c>
      <c r="H12" s="36"/>
    </row>
    <row r="13" spans="1:11" ht="24.95" customHeight="1">
      <c r="A13" s="140"/>
      <c r="B13" s="140"/>
      <c r="C13" s="140" t="s">
        <v>23</v>
      </c>
      <c r="D13" s="140"/>
      <c r="E13" s="68"/>
      <c r="F13" s="69" t="s">
        <v>59</v>
      </c>
      <c r="G13" s="63" t="s">
        <v>40</v>
      </c>
      <c r="H13" s="36"/>
    </row>
    <row r="14" spans="1:11" ht="24.95" customHeight="1">
      <c r="A14" s="140"/>
      <c r="B14" s="140"/>
      <c r="C14" s="140" t="s">
        <v>24</v>
      </c>
      <c r="D14" s="140"/>
      <c r="E14" s="68"/>
      <c r="F14" s="69" t="s">
        <v>30</v>
      </c>
      <c r="G14" s="63" t="s">
        <v>43</v>
      </c>
      <c r="H14" s="36"/>
    </row>
    <row r="15" spans="1:11" ht="24.95" customHeight="1">
      <c r="A15" s="140"/>
      <c r="B15" s="140"/>
      <c r="C15" s="140" t="s">
        <v>25</v>
      </c>
      <c r="D15" s="140"/>
      <c r="E15" s="68"/>
      <c r="F15" s="69" t="s">
        <v>29</v>
      </c>
      <c r="G15" s="63" t="s">
        <v>46</v>
      </c>
      <c r="H15" s="36"/>
    </row>
    <row r="16" spans="1:11" ht="24.95" customHeight="1">
      <c r="A16" s="140"/>
      <c r="B16" s="140"/>
      <c r="C16" s="140" t="s">
        <v>26</v>
      </c>
      <c r="D16" s="140"/>
      <c r="E16" s="68"/>
      <c r="F16" s="69" t="s">
        <v>28</v>
      </c>
      <c r="G16" s="63" t="s">
        <v>41</v>
      </c>
      <c r="H16" s="36"/>
    </row>
    <row r="17" spans="1:11" ht="24.95" customHeight="1">
      <c r="A17" s="140"/>
      <c r="B17" s="140"/>
      <c r="C17" s="140"/>
      <c r="D17" s="140"/>
      <c r="E17" s="68"/>
      <c r="F17" s="69" t="s">
        <v>27</v>
      </c>
      <c r="G17" s="63" t="s">
        <v>42</v>
      </c>
      <c r="H17" s="36"/>
    </row>
    <row r="18" spans="1:11" ht="24.95" customHeight="1">
      <c r="A18" s="140"/>
      <c r="B18" s="140"/>
      <c r="C18" s="140"/>
      <c r="D18" s="140"/>
      <c r="E18" s="68"/>
      <c r="F18" s="69" t="s">
        <v>60</v>
      </c>
      <c r="G18" s="63" t="s">
        <v>44</v>
      </c>
      <c r="H18" s="36"/>
    </row>
    <row r="19" spans="1:11" ht="24.95" customHeight="1">
      <c r="A19" s="140"/>
      <c r="B19" s="140"/>
      <c r="C19" s="140"/>
      <c r="D19" s="140"/>
      <c r="E19" s="68"/>
      <c r="F19" s="69" t="s">
        <v>74</v>
      </c>
      <c r="G19" s="63" t="s">
        <v>45</v>
      </c>
      <c r="H19" s="36"/>
    </row>
    <row r="20" spans="1:11" ht="24.95" customHeight="1">
      <c r="A20" s="140"/>
      <c r="B20" s="140"/>
      <c r="C20" s="140"/>
      <c r="D20" s="140"/>
      <c r="E20" s="68"/>
      <c r="F20" s="69" t="s">
        <v>75</v>
      </c>
      <c r="G20" s="63" t="s">
        <v>55</v>
      </c>
      <c r="H20" s="36"/>
    </row>
    <row r="21" spans="1:11" ht="24.95" customHeight="1">
      <c r="A21" s="23"/>
      <c r="B21" s="23"/>
      <c r="C21" s="23"/>
      <c r="D21" s="23"/>
      <c r="E21" s="23"/>
      <c r="F21" s="62" t="s">
        <v>76</v>
      </c>
      <c r="G21" s="63"/>
    </row>
    <row r="22" spans="1:11" ht="24.95" customHeight="1">
      <c r="A22" s="153" t="s">
        <v>110</v>
      </c>
      <c r="B22" s="154"/>
      <c r="C22" s="23"/>
      <c r="D22" s="23"/>
      <c r="E22" s="23"/>
      <c r="F22" s="62"/>
    </row>
    <row r="23" spans="1:11" ht="24.95" customHeight="1">
      <c r="A23" s="24" t="s">
        <v>111</v>
      </c>
      <c r="B23" s="147"/>
      <c r="C23" s="148"/>
      <c r="D23" s="149"/>
      <c r="E23" s="23"/>
      <c r="F23" s="62"/>
    </row>
    <row r="24" spans="1:11" ht="24.95" customHeight="1">
      <c r="A24" s="24" t="s">
        <v>113</v>
      </c>
      <c r="B24" s="150"/>
      <c r="C24" s="150"/>
      <c r="D24" s="150"/>
      <c r="E24" s="23"/>
      <c r="F24" s="62"/>
    </row>
    <row r="25" spans="1:11" ht="24.95" customHeight="1">
      <c r="A25" s="24" t="s">
        <v>114</v>
      </c>
      <c r="B25" s="155"/>
      <c r="C25" s="156"/>
      <c r="D25" s="157"/>
      <c r="E25" s="23"/>
      <c r="F25" s="62"/>
      <c r="J25" s="36" t="s">
        <v>115</v>
      </c>
      <c r="K25" s="36" t="s">
        <v>116</v>
      </c>
    </row>
    <row r="26" spans="1:11" ht="24.95" customHeight="1">
      <c r="A26" s="24" t="s">
        <v>112</v>
      </c>
      <c r="B26" s="151"/>
      <c r="C26" s="151"/>
      <c r="D26" s="152"/>
      <c r="F26" s="63"/>
    </row>
  </sheetData>
  <sheetProtection algorithmName="SHA-512" hashValue="IVTDJRQBbkR8k4b6y/nrN7iOU3lqJicIlelJnn2pTUQ978ZrISphT9sFqnwjqqj9UTKYLgJo/Jlk4uoyWbEb9Q==" saltValue="/DjVLtei8Q2vsfRY178iSg==" spinCount="100000" sheet="1" objects="1" scenarios="1"/>
  <mergeCells count="39">
    <mergeCell ref="B23:D23"/>
    <mergeCell ref="B24:D24"/>
    <mergeCell ref="B26:D26"/>
    <mergeCell ref="A22:B22"/>
    <mergeCell ref="B25:D25"/>
    <mergeCell ref="C20:D20"/>
    <mergeCell ref="A20:B20"/>
    <mergeCell ref="C17:D17"/>
    <mergeCell ref="C18:D18"/>
    <mergeCell ref="A11:B11"/>
    <mergeCell ref="A12:B12"/>
    <mergeCell ref="A13:B13"/>
    <mergeCell ref="A14:B14"/>
    <mergeCell ref="A15:B15"/>
    <mergeCell ref="A16:B16"/>
    <mergeCell ref="C13:D13"/>
    <mergeCell ref="C14:D14"/>
    <mergeCell ref="A19:B19"/>
    <mergeCell ref="C19:D19"/>
    <mergeCell ref="C15:D15"/>
    <mergeCell ref="C16:D16"/>
    <mergeCell ref="C12:D12"/>
    <mergeCell ref="F2:G2"/>
    <mergeCell ref="F3:G3"/>
    <mergeCell ref="A17:B17"/>
    <mergeCell ref="A18:B18"/>
    <mergeCell ref="B2:D2"/>
    <mergeCell ref="B4:D4"/>
    <mergeCell ref="A9:B9"/>
    <mergeCell ref="A8:B8"/>
    <mergeCell ref="A10:B10"/>
    <mergeCell ref="C8:D8"/>
    <mergeCell ref="C9:D9"/>
    <mergeCell ref="C10:D10"/>
    <mergeCell ref="H4:H6"/>
    <mergeCell ref="B3:D3"/>
    <mergeCell ref="B5:D5"/>
    <mergeCell ref="B6:D6"/>
    <mergeCell ref="C11:D11"/>
  </mergeCells>
  <phoneticPr fontId="2"/>
  <dataValidations count="2">
    <dataValidation type="list" allowBlank="1" showInputMessage="1" showErrorMessage="1" sqref="G5" xr:uid="{9504EF54-D100-4AA2-A4BC-722A20E6DB12}">
      <formula1>$J$5:$K$5</formula1>
    </dataValidation>
    <dataValidation type="list" allowBlank="1" showInputMessage="1" showErrorMessage="1" sqref="B25:D25" xr:uid="{6FF49009-310C-4DF7-A1B8-B4E08BBE801F}">
      <formula1>$J$25:$K$25</formula1>
    </dataValidation>
  </dataValidations>
  <pageMargins left="0.75" right="0.75" top="1" bottom="1" header="0.51200000000000001" footer="0.51200000000000001"/>
  <pageSetup paperSize="9" scale="59" orientation="portrait" horizontalDpi="300" verticalDpi="300" r:id="rId1"/>
  <headerFooter alignWithMargins="0"/>
  <colBreaks count="1" manualBreakCount="1">
    <brk id="8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17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9aWtRTHn4oOPqTb69nW+9HXZP9w6TIcs802rxSJ9AMPRDbcHaMSdgM3lSbVJDqV7uHK5psj/PkDbeKW1nbs4Jw==" saltValue="dPJBQEPGg0DxCQJmUs4prw==" spinCount="100000" sheet="1" objects="1" scenarios="1"/>
  <mergeCells count="74"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  <mergeCell ref="I8:K8"/>
    <mergeCell ref="I13:K13"/>
    <mergeCell ref="I14:K14"/>
    <mergeCell ref="I9:K10"/>
    <mergeCell ref="C9:E9"/>
    <mergeCell ref="C11:E11"/>
    <mergeCell ref="I11:K1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J19:K19"/>
    <mergeCell ref="J20:K20"/>
    <mergeCell ref="C25:E25"/>
    <mergeCell ref="C23:E23"/>
    <mergeCell ref="J21:K21"/>
    <mergeCell ref="J22:K22"/>
    <mergeCell ref="C30:E30"/>
    <mergeCell ref="C26:E26"/>
    <mergeCell ref="C27:E27"/>
    <mergeCell ref="C28:E28"/>
    <mergeCell ref="C29:E29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</mergeCells>
  <phoneticPr fontId="2"/>
  <dataValidations count="6">
    <dataValidation type="list" imeMode="on" allowBlank="1" showInputMessage="1" sqref="G17:G38" xr:uid="{00000000-0002-0000-1400-000000000000}">
      <formula1>$G$45:$G$57</formula1>
    </dataValidation>
    <dataValidation type="list" imeMode="on" allowBlank="1" showInputMessage="1" sqref="C17:E38" xr:uid="{00000000-0002-0000-1400-000001000000}">
      <formula1>$D$45:$D$56</formula1>
    </dataValidation>
    <dataValidation type="list" imeMode="on" allowBlank="1" showInputMessage="1" sqref="J17:K38" xr:uid="{00000000-0002-0000-1400-000002000000}">
      <formula1>$K$45:$K$56</formula1>
    </dataValidation>
    <dataValidation type="list" imeMode="on" allowBlank="1" showInputMessage="1" sqref="C9" xr:uid="{00000000-0002-0000-1400-000003000000}">
      <formula1>$B$45:$B$56</formula1>
    </dataValidation>
    <dataValidation type="list" allowBlank="1" showInputMessage="1" sqref="C11:E11" xr:uid="{00000000-0002-0000-1400-000004000000}">
      <formula1>$C$45:$C$56</formula1>
    </dataValidation>
    <dataValidation type="list" imeMode="on" allowBlank="1" showInputMessage="1" sqref="E7" xr:uid="{00000000-0002-0000-14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76"/>
  <sheetViews>
    <sheetView showZeros="0" view="pageBreakPreview" zoomScaleNormal="100" zoomScaleSheetLayoutView="100" workbookViewId="0">
      <selection activeCell="I7" sqref="I7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18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53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13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4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4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4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4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4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4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4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4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4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4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4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4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4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4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4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4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4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4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4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4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4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4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7">
        <f>C7</f>
        <v>0</v>
      </c>
      <c r="G41" s="223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zgSodRR7XwyMYySGn1n3o9RT21vy29qzZ0vbJBTN5QDiaAapKCupe4ZZb4ATaZ+Jc/7yW1KseW3xeCBB9RbzRQ==" saltValue="L62S2sTS86lrdk5kryadgw==" spinCount="100000" sheet="1" objects="1" scenarios="1"/>
  <mergeCells count="74"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  <mergeCell ref="C21:E21"/>
    <mergeCell ref="C22:E22"/>
    <mergeCell ref="F13:G14"/>
    <mergeCell ref="C17:E17"/>
    <mergeCell ref="C18:E18"/>
    <mergeCell ref="C19:E19"/>
    <mergeCell ref="C16:E16"/>
    <mergeCell ref="C29:E29"/>
    <mergeCell ref="C31:E31"/>
    <mergeCell ref="C32:E32"/>
    <mergeCell ref="C34:E34"/>
    <mergeCell ref="C35:E35"/>
    <mergeCell ref="C30:E30"/>
    <mergeCell ref="H9:H10"/>
    <mergeCell ref="D1:H1"/>
    <mergeCell ref="I9:K10"/>
    <mergeCell ref="I11:K12"/>
    <mergeCell ref="C9:E9"/>
    <mergeCell ref="C11:E11"/>
    <mergeCell ref="H11:H12"/>
    <mergeCell ref="D3:H3"/>
    <mergeCell ref="J19:K19"/>
    <mergeCell ref="J20:K20"/>
    <mergeCell ref="J21:K21"/>
    <mergeCell ref="J22:K22"/>
    <mergeCell ref="J23:K23"/>
    <mergeCell ref="I13:K13"/>
    <mergeCell ref="I14:K14"/>
    <mergeCell ref="I8:K8"/>
    <mergeCell ref="J17:K17"/>
    <mergeCell ref="J18:K18"/>
    <mergeCell ref="J16:K16"/>
    <mergeCell ref="J32:K32"/>
    <mergeCell ref="J33:K33"/>
    <mergeCell ref="J34:K34"/>
    <mergeCell ref="J35:K35"/>
    <mergeCell ref="J24:K24"/>
    <mergeCell ref="J41:K41"/>
    <mergeCell ref="J37:K37"/>
    <mergeCell ref="J38:K38"/>
    <mergeCell ref="J39:K39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</mergeCells>
  <phoneticPr fontId="2"/>
  <dataValidations count="6">
    <dataValidation type="list" imeMode="on" allowBlank="1" showInputMessage="1" sqref="G17:G38" xr:uid="{00000000-0002-0000-1500-000000000000}">
      <formula1>$G$45:$G$57</formula1>
    </dataValidation>
    <dataValidation type="list" imeMode="on" allowBlank="1" showInputMessage="1" sqref="C17:E38" xr:uid="{00000000-0002-0000-1500-000001000000}">
      <formula1>$D$45:$D$56</formula1>
    </dataValidation>
    <dataValidation type="list" imeMode="on" allowBlank="1" showInputMessage="1" sqref="J17:K38" xr:uid="{00000000-0002-0000-1500-000002000000}">
      <formula1>$K$45:$K$56</formula1>
    </dataValidation>
    <dataValidation type="list" imeMode="on" allowBlank="1" showInputMessage="1" sqref="C9" xr:uid="{00000000-0002-0000-1500-000003000000}">
      <formula1>$B$45:$B$56</formula1>
    </dataValidation>
    <dataValidation type="list" allowBlank="1" showInputMessage="1" sqref="C11:E11" xr:uid="{00000000-0002-0000-1500-000004000000}">
      <formula1>$C$45:$C$56</formula1>
    </dataValidation>
    <dataValidation type="list" imeMode="on" allowBlank="1" showInputMessage="1" sqref="E7" xr:uid="{00000000-0002-0000-15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1"/>
  <sheetViews>
    <sheetView showZeros="0" view="pageBreakPreview" zoomScaleNormal="50" workbookViewId="0">
      <selection activeCell="D13" sqref="D13:E13"/>
    </sheetView>
  </sheetViews>
  <sheetFormatPr defaultColWidth="2.625" defaultRowHeight="13.5"/>
  <cols>
    <col min="1" max="1" width="1.875" style="1" customWidth="1"/>
    <col min="2" max="2" width="7.625" style="55" customWidth="1"/>
    <col min="3" max="3" width="14.125" style="3" customWidth="1"/>
    <col min="4" max="4" width="24.5" style="3" customWidth="1"/>
    <col min="5" max="5" width="10.875" style="38" customWidth="1"/>
    <col min="6" max="6" width="13.5" style="3" customWidth="1"/>
    <col min="7" max="7" width="13.5" style="38" customWidth="1"/>
    <col min="8" max="8" width="14" style="3" customWidth="1"/>
    <col min="9" max="9" width="9.5" style="3" customWidth="1"/>
    <col min="10" max="16384" width="2.625" style="3"/>
  </cols>
  <sheetData>
    <row r="1" spans="1:9" s="5" customFormat="1" ht="21">
      <c r="A1" s="176" t="s">
        <v>69</v>
      </c>
      <c r="B1" s="176"/>
      <c r="C1" s="176"/>
      <c r="D1" s="176"/>
      <c r="E1" s="176"/>
      <c r="F1" s="176"/>
      <c r="G1" s="176"/>
      <c r="H1" s="124">
        <f>初期設定!H4</f>
        <v>0</v>
      </c>
      <c r="I1" s="4"/>
    </row>
    <row r="2" spans="1:9" s="5" customFormat="1" ht="21">
      <c r="A2" s="41"/>
      <c r="B2" s="41"/>
      <c r="C2" s="41"/>
      <c r="D2" s="41"/>
      <c r="E2" s="41"/>
      <c r="F2" s="41"/>
      <c r="G2" s="41"/>
      <c r="H2" s="41"/>
      <c r="I2" s="4"/>
    </row>
    <row r="3" spans="1:9" ht="16.5" customHeight="1">
      <c r="G3" s="184">
        <f>明細1!I4</f>
        <v>45015</v>
      </c>
      <c r="H3" s="184"/>
      <c r="I3" s="6"/>
    </row>
    <row r="4" spans="1:9" ht="18.75">
      <c r="B4" s="56" t="str">
        <f>初期設定!F3</f>
        <v>大伸建設株式会社御中</v>
      </c>
      <c r="C4" s="8"/>
      <c r="D4" s="8"/>
      <c r="E4" s="39"/>
      <c r="F4" s="93" t="s">
        <v>71</v>
      </c>
      <c r="G4" s="190">
        <f>初期設定!G5</f>
        <v>0</v>
      </c>
      <c r="H4" s="191"/>
      <c r="I4" s="8"/>
    </row>
    <row r="5" spans="1:9" ht="18.75">
      <c r="B5" s="56"/>
      <c r="C5" s="8"/>
      <c r="D5" s="8"/>
      <c r="E5" s="39"/>
      <c r="F5" s="94" t="s">
        <v>63</v>
      </c>
      <c r="G5" s="177">
        <f>初期設定!G6</f>
        <v>0</v>
      </c>
      <c r="H5" s="178"/>
      <c r="I5" s="8"/>
    </row>
    <row r="6" spans="1:9" ht="18.75">
      <c r="B6" s="56"/>
      <c r="C6" s="8"/>
      <c r="D6" s="8"/>
      <c r="E6" s="39"/>
      <c r="F6" s="26" t="s">
        <v>13</v>
      </c>
      <c r="G6" s="185">
        <f>初期設定!B3</f>
        <v>0</v>
      </c>
      <c r="H6" s="185"/>
      <c r="I6" s="8"/>
    </row>
    <row r="7" spans="1:9" ht="24.75" customHeight="1">
      <c r="F7" s="27" t="s">
        <v>12</v>
      </c>
      <c r="G7" s="187">
        <f>初期設定!B2</f>
        <v>0</v>
      </c>
      <c r="H7" s="187"/>
    </row>
    <row r="8" spans="1:9" ht="15.75" customHeight="1">
      <c r="F8" s="71" t="str">
        <f>初期設定!A4</f>
        <v>代表者役職氏名</v>
      </c>
      <c r="G8" s="186">
        <f>初期設定!B4</f>
        <v>0</v>
      </c>
      <c r="H8" s="186"/>
    </row>
    <row r="9" spans="1:9" ht="15.75" customHeight="1">
      <c r="B9" s="179" t="s">
        <v>33</v>
      </c>
      <c r="C9" s="179"/>
      <c r="D9" s="180">
        <f>F33</f>
        <v>0</v>
      </c>
      <c r="E9" s="182" t="s">
        <v>9</v>
      </c>
      <c r="F9" s="28" t="s">
        <v>34</v>
      </c>
      <c r="G9" s="188">
        <f>初期設定!B5</f>
        <v>0</v>
      </c>
      <c r="H9" s="188"/>
      <c r="I9" s="12"/>
    </row>
    <row r="10" spans="1:9" ht="15.75" customHeight="1">
      <c r="B10" s="179"/>
      <c r="C10" s="179"/>
      <c r="D10" s="181"/>
      <c r="E10" s="183"/>
      <c r="F10" s="29" t="s">
        <v>35</v>
      </c>
      <c r="G10" s="189">
        <f>初期設定!B6</f>
        <v>0</v>
      </c>
      <c r="H10" s="189"/>
      <c r="I10" s="12"/>
    </row>
    <row r="11" spans="1:9" ht="10.5" customHeight="1"/>
    <row r="12" spans="1:9" ht="18" customHeight="1">
      <c r="B12" s="82" t="s">
        <v>4</v>
      </c>
      <c r="C12" s="83" t="s">
        <v>7</v>
      </c>
      <c r="D12" s="192" t="s">
        <v>10</v>
      </c>
      <c r="E12" s="193"/>
      <c r="F12" s="192" t="s">
        <v>77</v>
      </c>
      <c r="G12" s="193"/>
      <c r="H12" s="84" t="s">
        <v>78</v>
      </c>
    </row>
    <row r="13" spans="1:9" ht="22.5" customHeight="1">
      <c r="A13" s="15">
        <v>1</v>
      </c>
      <c r="B13" s="66" t="str">
        <f>IF(明細1!C7="","",明細1!C7)</f>
        <v/>
      </c>
      <c r="C13" s="67">
        <f>明細1!E7</f>
        <v>0</v>
      </c>
      <c r="D13" s="159">
        <f>明細1!C9</f>
        <v>0</v>
      </c>
      <c r="E13" s="160"/>
      <c r="F13" s="161">
        <f>明細1!I41</f>
        <v>0</v>
      </c>
      <c r="G13" s="162"/>
      <c r="H13" s="70"/>
      <c r="I13" s="2"/>
    </row>
    <row r="14" spans="1:9" ht="22.5" customHeight="1">
      <c r="A14" s="15">
        <v>2</v>
      </c>
      <c r="B14" s="66" t="str">
        <f>IF(明細2!C7="","",明細2!C7)</f>
        <v/>
      </c>
      <c r="C14" s="67">
        <f>明細2!E7</f>
        <v>0</v>
      </c>
      <c r="D14" s="159">
        <f>明細2!C9</f>
        <v>0</v>
      </c>
      <c r="E14" s="160"/>
      <c r="F14" s="161">
        <f>明細2!I41</f>
        <v>0</v>
      </c>
      <c r="G14" s="162"/>
      <c r="H14" s="70"/>
      <c r="I14" s="2"/>
    </row>
    <row r="15" spans="1:9" ht="22.5" customHeight="1">
      <c r="A15" s="15">
        <v>3</v>
      </c>
      <c r="B15" s="66" t="str">
        <f>IF(明細3!C7="","",明細3!C7)</f>
        <v/>
      </c>
      <c r="C15" s="67">
        <f>明細3!E7</f>
        <v>0</v>
      </c>
      <c r="D15" s="159">
        <f>明細3!C9</f>
        <v>0</v>
      </c>
      <c r="E15" s="160"/>
      <c r="F15" s="161">
        <f>明細3!I41</f>
        <v>0</v>
      </c>
      <c r="G15" s="162"/>
      <c r="H15" s="70"/>
      <c r="I15" s="2"/>
    </row>
    <row r="16" spans="1:9" ht="22.5" customHeight="1">
      <c r="A16" s="15">
        <v>4</v>
      </c>
      <c r="B16" s="66" t="str">
        <f>IF(明細4!C7="","",明細4!C7)</f>
        <v/>
      </c>
      <c r="C16" s="67">
        <f>明細4!E7</f>
        <v>0</v>
      </c>
      <c r="D16" s="159">
        <f>明細4!C9</f>
        <v>0</v>
      </c>
      <c r="E16" s="160"/>
      <c r="F16" s="161">
        <f>明細4!I41</f>
        <v>0</v>
      </c>
      <c r="G16" s="162"/>
      <c r="H16" s="70"/>
      <c r="I16" s="2"/>
    </row>
    <row r="17" spans="1:9" ht="22.5" customHeight="1">
      <c r="A17" s="15">
        <v>5</v>
      </c>
      <c r="B17" s="66" t="str">
        <f>IF(明細5!C7="","",明細5!C7)</f>
        <v/>
      </c>
      <c r="C17" s="67">
        <f>明細5!E7</f>
        <v>0</v>
      </c>
      <c r="D17" s="159">
        <f>明細5!C9</f>
        <v>0</v>
      </c>
      <c r="E17" s="160"/>
      <c r="F17" s="161">
        <f>明細5!I41</f>
        <v>0</v>
      </c>
      <c r="G17" s="162"/>
      <c r="H17" s="70"/>
      <c r="I17" s="2"/>
    </row>
    <row r="18" spans="1:9" ht="22.5" customHeight="1">
      <c r="A18" s="15">
        <v>6</v>
      </c>
      <c r="B18" s="66" t="str">
        <f>IF(明細6!C7="","",明細6!C7)</f>
        <v/>
      </c>
      <c r="C18" s="67">
        <f>明細6!E7</f>
        <v>0</v>
      </c>
      <c r="D18" s="159">
        <f>明細6!C9</f>
        <v>0</v>
      </c>
      <c r="E18" s="160"/>
      <c r="F18" s="161">
        <f>明細6!I41</f>
        <v>0</v>
      </c>
      <c r="G18" s="162"/>
      <c r="H18" s="70"/>
      <c r="I18" s="2"/>
    </row>
    <row r="19" spans="1:9" ht="22.5" customHeight="1">
      <c r="A19" s="15">
        <v>7</v>
      </c>
      <c r="B19" s="66" t="str">
        <f>IF(明細7!C7="","",明細7!C7)</f>
        <v/>
      </c>
      <c r="C19" s="67">
        <f>明細7!E7</f>
        <v>0</v>
      </c>
      <c r="D19" s="159">
        <f>明細7!C9</f>
        <v>0</v>
      </c>
      <c r="E19" s="160"/>
      <c r="F19" s="161">
        <f>明細7!I41</f>
        <v>0</v>
      </c>
      <c r="G19" s="162"/>
      <c r="H19" s="70"/>
      <c r="I19" s="2"/>
    </row>
    <row r="20" spans="1:9" ht="22.5" customHeight="1">
      <c r="A20" s="15">
        <v>8</v>
      </c>
      <c r="B20" s="66" t="str">
        <f>IF(明細8!C7="","",明細8!C7)</f>
        <v/>
      </c>
      <c r="C20" s="67">
        <f>明細8!E7</f>
        <v>0</v>
      </c>
      <c r="D20" s="159">
        <f>明細8!C9</f>
        <v>0</v>
      </c>
      <c r="E20" s="160"/>
      <c r="F20" s="161">
        <f>明細8!I41</f>
        <v>0</v>
      </c>
      <c r="G20" s="162"/>
      <c r="H20" s="70"/>
      <c r="I20" s="2"/>
    </row>
    <row r="21" spans="1:9" ht="22.5" customHeight="1">
      <c r="A21" s="15">
        <v>9</v>
      </c>
      <c r="B21" s="66" t="str">
        <f>IF(明細9!C7="","",明細9!C7)</f>
        <v/>
      </c>
      <c r="C21" s="67">
        <f>明細9!E7</f>
        <v>0</v>
      </c>
      <c r="D21" s="159">
        <f>明細9!C9</f>
        <v>0</v>
      </c>
      <c r="E21" s="160"/>
      <c r="F21" s="161">
        <f>明細9!I41</f>
        <v>0</v>
      </c>
      <c r="G21" s="162"/>
      <c r="H21" s="70"/>
      <c r="I21" s="2"/>
    </row>
    <row r="22" spans="1:9" ht="22.5" customHeight="1">
      <c r="A22" s="15">
        <v>10</v>
      </c>
      <c r="B22" s="66" t="str">
        <f>IF(明細10!C7="","",明細10!C7)</f>
        <v/>
      </c>
      <c r="C22" s="67">
        <f>明細10!E7</f>
        <v>0</v>
      </c>
      <c r="D22" s="159">
        <f>明細10!C9</f>
        <v>0</v>
      </c>
      <c r="E22" s="160"/>
      <c r="F22" s="161">
        <f>明細10!I41</f>
        <v>0</v>
      </c>
      <c r="G22" s="162"/>
      <c r="H22" s="70"/>
      <c r="I22" s="2"/>
    </row>
    <row r="23" spans="1:9" ht="22.5" customHeight="1">
      <c r="A23" s="15">
        <v>11</v>
      </c>
      <c r="B23" s="66" t="str">
        <f>IF(明細11!C7="","",明細11!C7)</f>
        <v/>
      </c>
      <c r="C23" s="67">
        <f>明細11!E7</f>
        <v>0</v>
      </c>
      <c r="D23" s="159">
        <f>明細11!C9</f>
        <v>0</v>
      </c>
      <c r="E23" s="160"/>
      <c r="F23" s="161">
        <f>明細11!I41</f>
        <v>0</v>
      </c>
      <c r="G23" s="162"/>
      <c r="H23" s="70"/>
      <c r="I23" s="2"/>
    </row>
    <row r="24" spans="1:9" ht="22.5" customHeight="1">
      <c r="A24" s="15">
        <v>12</v>
      </c>
      <c r="B24" s="66" t="str">
        <f>IF(明細12!C7="","",明細12!C7)</f>
        <v/>
      </c>
      <c r="C24" s="67">
        <f>明細12!E7</f>
        <v>0</v>
      </c>
      <c r="D24" s="159">
        <f>明細12!C9</f>
        <v>0</v>
      </c>
      <c r="E24" s="160"/>
      <c r="F24" s="161">
        <f>明細12!I41</f>
        <v>0</v>
      </c>
      <c r="G24" s="162"/>
      <c r="H24" s="70"/>
      <c r="I24" s="2"/>
    </row>
    <row r="25" spans="1:9" ht="22.5" customHeight="1">
      <c r="A25" s="15">
        <v>13</v>
      </c>
      <c r="B25" s="66" t="str">
        <f>IF(明細13!C7="","",明細13!C7)</f>
        <v/>
      </c>
      <c r="C25" s="67">
        <f>明細13!E7</f>
        <v>0</v>
      </c>
      <c r="D25" s="159">
        <f>明細13!C9</f>
        <v>0</v>
      </c>
      <c r="E25" s="160"/>
      <c r="F25" s="161">
        <f>明細13!I41</f>
        <v>0</v>
      </c>
      <c r="G25" s="162"/>
      <c r="H25" s="70"/>
      <c r="I25" s="2"/>
    </row>
    <row r="26" spans="1:9" ht="22.5" customHeight="1">
      <c r="A26" s="15">
        <v>14</v>
      </c>
      <c r="B26" s="66" t="str">
        <f>IF(明細14!C7="","",明細14!C7)</f>
        <v/>
      </c>
      <c r="C26" s="67">
        <f>明細14!E7</f>
        <v>0</v>
      </c>
      <c r="D26" s="159">
        <f>明細14!C9</f>
        <v>0</v>
      </c>
      <c r="E26" s="160"/>
      <c r="F26" s="161">
        <f>明細14!I41</f>
        <v>0</v>
      </c>
      <c r="G26" s="162"/>
      <c r="H26" s="70"/>
      <c r="I26" s="2"/>
    </row>
    <row r="27" spans="1:9" ht="22.5" customHeight="1">
      <c r="A27" s="15">
        <v>15</v>
      </c>
      <c r="B27" s="66" t="str">
        <f>IF(明細15!C7="","",明細15!C7)</f>
        <v/>
      </c>
      <c r="C27" s="67">
        <f>明細15!E7</f>
        <v>0</v>
      </c>
      <c r="D27" s="159">
        <f>明細15!C9</f>
        <v>0</v>
      </c>
      <c r="E27" s="160"/>
      <c r="F27" s="161">
        <f>明細15!I41</f>
        <v>0</v>
      </c>
      <c r="G27" s="162"/>
      <c r="H27" s="70"/>
      <c r="I27" s="2"/>
    </row>
    <row r="28" spans="1:9" ht="22.5" customHeight="1">
      <c r="A28" s="15">
        <v>16</v>
      </c>
      <c r="B28" s="66" t="str">
        <f>IF(明細16!C7="","",明細16!C7)</f>
        <v/>
      </c>
      <c r="C28" s="67">
        <f>明細16!E7</f>
        <v>0</v>
      </c>
      <c r="D28" s="159">
        <f>明細16!C9</f>
        <v>0</v>
      </c>
      <c r="E28" s="160"/>
      <c r="F28" s="161">
        <f>明細16!I41</f>
        <v>0</v>
      </c>
      <c r="G28" s="162"/>
      <c r="H28" s="70"/>
      <c r="I28" s="2"/>
    </row>
    <row r="29" spans="1:9" ht="22.5" customHeight="1">
      <c r="A29" s="15">
        <v>17</v>
      </c>
      <c r="B29" s="66" t="str">
        <f>IF(明細17!C7="","",明細17!C7)</f>
        <v/>
      </c>
      <c r="C29" s="67">
        <f>明細17!E7</f>
        <v>0</v>
      </c>
      <c r="D29" s="159">
        <f>明細17!C9</f>
        <v>0</v>
      </c>
      <c r="E29" s="160"/>
      <c r="F29" s="161">
        <f>明細17!I41</f>
        <v>0</v>
      </c>
      <c r="G29" s="162"/>
      <c r="H29" s="70"/>
      <c r="I29" s="2"/>
    </row>
    <row r="30" spans="1:9" ht="22.5" customHeight="1" thickBot="1">
      <c r="A30" s="15">
        <v>18</v>
      </c>
      <c r="B30" s="66" t="str">
        <f>IF(明細18!C7="","",明細18!C7)</f>
        <v/>
      </c>
      <c r="C30" s="67">
        <f>明細18!E7</f>
        <v>0</v>
      </c>
      <c r="D30" s="174">
        <f>明細18!C9</f>
        <v>0</v>
      </c>
      <c r="E30" s="175"/>
      <c r="F30" s="161">
        <f>明細18!I41</f>
        <v>0</v>
      </c>
      <c r="G30" s="162"/>
      <c r="H30" s="70"/>
      <c r="I30" s="2"/>
    </row>
    <row r="31" spans="1:9" ht="22.5" customHeight="1">
      <c r="A31" s="15">
        <v>22</v>
      </c>
      <c r="B31" s="75"/>
      <c r="C31" s="76"/>
      <c r="D31" s="165" t="s">
        <v>80</v>
      </c>
      <c r="E31" s="166"/>
      <c r="F31" s="166">
        <f>SUM(F13:G30)</f>
        <v>0</v>
      </c>
      <c r="G31" s="171"/>
      <c r="H31" s="106" t="s">
        <v>79</v>
      </c>
      <c r="I31" s="2"/>
    </row>
    <row r="32" spans="1:9" ht="22.5" customHeight="1">
      <c r="A32" s="15">
        <v>23</v>
      </c>
      <c r="B32" s="77"/>
      <c r="C32" s="78"/>
      <c r="D32" s="167" t="s">
        <v>72</v>
      </c>
      <c r="E32" s="168"/>
      <c r="F32" s="168">
        <f>F31*初期設定!G4</f>
        <v>0</v>
      </c>
      <c r="G32" s="172"/>
      <c r="H32" s="107">
        <f>初期設定!G4</f>
        <v>0.1</v>
      </c>
      <c r="I32" s="2"/>
    </row>
    <row r="33" spans="1:9" ht="22.5" customHeight="1" thickBot="1">
      <c r="A33" s="15">
        <v>24</v>
      </c>
      <c r="B33" s="77"/>
      <c r="C33" s="78"/>
      <c r="D33" s="169" t="s">
        <v>81</v>
      </c>
      <c r="E33" s="170"/>
      <c r="F33" s="170">
        <f>F31+F32</f>
        <v>0</v>
      </c>
      <c r="G33" s="173"/>
      <c r="H33" s="72"/>
      <c r="I33" s="2"/>
    </row>
    <row r="34" spans="1:9" ht="22.5" customHeight="1">
      <c r="A34" s="15">
        <v>25</v>
      </c>
      <c r="B34" s="79"/>
      <c r="C34" s="80"/>
      <c r="D34" s="81"/>
      <c r="E34" s="73"/>
      <c r="F34" s="73"/>
      <c r="G34" s="73"/>
      <c r="H34" s="74"/>
      <c r="I34" s="2"/>
    </row>
    <row r="35" spans="1:9" ht="18" customHeight="1">
      <c r="B35" s="163" t="s">
        <v>73</v>
      </c>
      <c r="C35" s="164"/>
      <c r="D35" s="95"/>
      <c r="E35" s="96"/>
      <c r="F35" s="97"/>
      <c r="G35" s="98"/>
      <c r="H35" s="99"/>
      <c r="I35" s="2"/>
    </row>
    <row r="36" spans="1:9" ht="14.45" customHeight="1">
      <c r="B36" s="100"/>
      <c r="C36" s="3" t="str">
        <f>初期設定!A23</f>
        <v>金融機関名</v>
      </c>
      <c r="D36" s="158">
        <f>初期設定!B23</f>
        <v>0</v>
      </c>
      <c r="E36" s="158"/>
      <c r="F36" s="158"/>
      <c r="G36" s="158"/>
      <c r="H36" s="101"/>
    </row>
    <row r="37" spans="1:9" ht="14.45" customHeight="1">
      <c r="B37" s="100"/>
      <c r="C37" s="3" t="str">
        <f>初期設定!A24</f>
        <v>支店名</v>
      </c>
      <c r="D37" s="158">
        <f>初期設定!B24</f>
        <v>0</v>
      </c>
      <c r="E37" s="158"/>
      <c r="F37" s="158"/>
      <c r="G37" s="158"/>
      <c r="H37" s="102"/>
    </row>
    <row r="38" spans="1:9" ht="14.45" customHeight="1">
      <c r="B38" s="100"/>
      <c r="C38" s="3" t="str">
        <f>初期設定!A25</f>
        <v>口座種類</v>
      </c>
      <c r="D38" s="158">
        <f>初期設定!B25</f>
        <v>0</v>
      </c>
      <c r="E38" s="158"/>
      <c r="F38" s="158"/>
      <c r="G38" s="158"/>
      <c r="H38" s="102"/>
    </row>
    <row r="39" spans="1:9">
      <c r="B39" s="100"/>
      <c r="C39" s="3" t="str">
        <f>初期設定!A26</f>
        <v>口座番号</v>
      </c>
      <c r="D39" s="158">
        <f>初期設定!B26</f>
        <v>0</v>
      </c>
      <c r="E39" s="158"/>
      <c r="F39" s="158"/>
      <c r="G39" s="158"/>
      <c r="H39" s="102"/>
    </row>
    <row r="40" spans="1:9">
      <c r="B40" s="100"/>
      <c r="H40" s="102"/>
    </row>
    <row r="41" spans="1:9">
      <c r="B41" s="103"/>
      <c r="C41" s="65"/>
      <c r="D41" s="65"/>
      <c r="E41" s="104"/>
      <c r="F41" s="65"/>
      <c r="G41" s="104"/>
      <c r="H41" s="105"/>
    </row>
    <row r="43" spans="1:9">
      <c r="B43" s="55">
        <f>COUNT(B11:B34)</f>
        <v>0</v>
      </c>
    </row>
    <row r="50" spans="2:2">
      <c r="B50" s="57"/>
    </row>
    <row r="51" spans="2:2">
      <c r="B51" s="57"/>
    </row>
    <row r="52" spans="2:2">
      <c r="B52" s="57"/>
    </row>
    <row r="53" spans="2:2">
      <c r="B53" s="57"/>
    </row>
    <row r="54" spans="2:2">
      <c r="B54" s="57"/>
    </row>
    <row r="55" spans="2:2">
      <c r="B55" s="57"/>
    </row>
    <row r="56" spans="2:2">
      <c r="B56" s="57"/>
    </row>
    <row r="57" spans="2:2">
      <c r="B57" s="57"/>
    </row>
    <row r="58" spans="2:2">
      <c r="B58" s="57"/>
    </row>
    <row r="59" spans="2:2">
      <c r="B59" s="57"/>
    </row>
    <row r="60" spans="2:2">
      <c r="B60" s="57"/>
    </row>
    <row r="61" spans="2:2">
      <c r="B61" s="57"/>
    </row>
    <row r="62" spans="2:2">
      <c r="B62" s="57"/>
    </row>
    <row r="63" spans="2:2">
      <c r="B63" s="57"/>
    </row>
    <row r="64" spans="2:2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</sheetData>
  <sheetProtection algorithmName="SHA-512" hashValue="JgJoi9iQf7yeItzMmS88H7I1039XSqddgUmEz88l4Vgcqv54bmB7Oy6rxs2qSzEQdGmx103iKijmZHANFfydHQ==" saltValue="kkiImYQqkfAy4VAphfY99w==" spinCount="100000" sheet="1" objects="1" scenarios="1"/>
  <mergeCells count="61">
    <mergeCell ref="F20:G20"/>
    <mergeCell ref="D16:E16"/>
    <mergeCell ref="D17:E17"/>
    <mergeCell ref="D18:E18"/>
    <mergeCell ref="D19:E19"/>
    <mergeCell ref="D20:E20"/>
    <mergeCell ref="F17:G17"/>
    <mergeCell ref="F15:G15"/>
    <mergeCell ref="F16:G16"/>
    <mergeCell ref="D15:E15"/>
    <mergeCell ref="F18:G18"/>
    <mergeCell ref="F19:G19"/>
    <mergeCell ref="F12:G12"/>
    <mergeCell ref="D12:E12"/>
    <mergeCell ref="D13:E13"/>
    <mergeCell ref="D14:E14"/>
    <mergeCell ref="F13:G13"/>
    <mergeCell ref="F14:G14"/>
    <mergeCell ref="A1:G1"/>
    <mergeCell ref="G5:H5"/>
    <mergeCell ref="B9:C10"/>
    <mergeCell ref="D9:D10"/>
    <mergeCell ref="E9:E10"/>
    <mergeCell ref="G3:H3"/>
    <mergeCell ref="G6:H6"/>
    <mergeCell ref="G8:H8"/>
    <mergeCell ref="G7:H7"/>
    <mergeCell ref="G9:H9"/>
    <mergeCell ref="G10:H10"/>
    <mergeCell ref="G4:H4"/>
    <mergeCell ref="B35:C35"/>
    <mergeCell ref="F27:G27"/>
    <mergeCell ref="F28:G28"/>
    <mergeCell ref="F29:G29"/>
    <mergeCell ref="F30:G30"/>
    <mergeCell ref="D31:E31"/>
    <mergeCell ref="D32:E32"/>
    <mergeCell ref="D33:E33"/>
    <mergeCell ref="F31:G31"/>
    <mergeCell ref="F32:G32"/>
    <mergeCell ref="F33:G33"/>
    <mergeCell ref="D29:E29"/>
    <mergeCell ref="D28:E28"/>
    <mergeCell ref="D30:E30"/>
    <mergeCell ref="D27:E27"/>
    <mergeCell ref="D39:G39"/>
    <mergeCell ref="D37:G37"/>
    <mergeCell ref="D38:G38"/>
    <mergeCell ref="D21:E21"/>
    <mergeCell ref="D22:E22"/>
    <mergeCell ref="D23:E23"/>
    <mergeCell ref="F23:G23"/>
    <mergeCell ref="F21:G21"/>
    <mergeCell ref="F22:G22"/>
    <mergeCell ref="F24:G24"/>
    <mergeCell ref="F25:G25"/>
    <mergeCell ref="F26:G26"/>
    <mergeCell ref="D24:E24"/>
    <mergeCell ref="D36:G36"/>
    <mergeCell ref="D25:E25"/>
    <mergeCell ref="D26:E26"/>
  </mergeCells>
  <phoneticPr fontId="2"/>
  <printOptions horizontalCentered="1"/>
  <pageMargins left="0.39370078740157483" right="0.19685039370078741" top="0.78740157480314965" bottom="0.39370078740157483" header="1.1023622047244095" footer="0.31496062992125984"/>
  <pageSetup paperSize="9" scale="99" orientation="portrait" verticalDpi="1200" r:id="rId1"/>
  <headerFooter alignWithMargins="0"/>
  <colBreaks count="1" manualBreakCount="1">
    <brk id="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76"/>
  <sheetViews>
    <sheetView showZeros="0" view="pageBreakPreview" zoomScaleNormal="100" zoomScaleSheetLayoutView="100" workbookViewId="0">
      <selection activeCell="C9" sqref="C9:E9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2:11" s="5" customFormat="1" ht="21">
      <c r="C1" s="41"/>
      <c r="D1" s="176" t="s">
        <v>68</v>
      </c>
      <c r="E1" s="176"/>
      <c r="F1" s="176"/>
      <c r="G1" s="176"/>
      <c r="H1" s="176"/>
      <c r="I1" s="61"/>
      <c r="J1" s="58"/>
      <c r="K1" s="4">
        <f>請求書!H1</f>
        <v>0</v>
      </c>
    </row>
    <row r="2" spans="2:11" s="5" customFormat="1" ht="21">
      <c r="C2" s="41"/>
      <c r="D2" s="41"/>
      <c r="E2" s="41"/>
      <c r="F2" s="41"/>
      <c r="G2" s="41"/>
      <c r="H2" s="41"/>
      <c r="I2" s="61"/>
      <c r="J2" s="58"/>
      <c r="K2" s="4"/>
    </row>
    <row r="3" spans="2:11" s="5" customFormat="1" ht="24" customHeight="1">
      <c r="C3" s="41"/>
      <c r="D3" s="176"/>
      <c r="E3" s="176"/>
      <c r="F3" s="176"/>
      <c r="G3" s="176"/>
      <c r="H3" s="176"/>
      <c r="I3" s="61">
        <v>1</v>
      </c>
      <c r="J3" s="58" t="s">
        <v>51</v>
      </c>
      <c r="K3" s="59">
        <f>請求書!B43</f>
        <v>0</v>
      </c>
    </row>
    <row r="4" spans="2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98">
        <v>45015</v>
      </c>
      <c r="J4" s="198"/>
      <c r="K4" s="198"/>
    </row>
    <row r="5" spans="2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2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2:11">
      <c r="F8" s="64"/>
      <c r="H8" s="26" t="s">
        <v>13</v>
      </c>
      <c r="I8" s="185">
        <f>初期設定!B3</f>
        <v>0</v>
      </c>
      <c r="J8" s="185"/>
      <c r="K8" s="185"/>
    </row>
    <row r="9" spans="2:11">
      <c r="B9" s="9" t="s">
        <v>3</v>
      </c>
      <c r="C9" s="206"/>
      <c r="D9" s="206"/>
      <c r="E9" s="206"/>
      <c r="F9" s="45"/>
      <c r="G9" s="10"/>
      <c r="H9" s="205" t="s">
        <v>12</v>
      </c>
      <c r="I9" s="187">
        <f>初期設定!B2</f>
        <v>0</v>
      </c>
      <c r="J9" s="187"/>
      <c r="K9" s="187"/>
    </row>
    <row r="10" spans="2:11" ht="15.75" customHeight="1">
      <c r="H10" s="205"/>
      <c r="I10" s="187"/>
      <c r="J10" s="187"/>
      <c r="K10" s="187"/>
    </row>
    <row r="11" spans="2:11" ht="15.75" customHeight="1">
      <c r="B11" s="9" t="s">
        <v>2</v>
      </c>
      <c r="C11" s="206"/>
      <c r="D11" s="206"/>
      <c r="E11" s="206"/>
      <c r="F11" s="45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2:11" ht="14.25" customHeight="1">
      <c r="B12" s="2"/>
      <c r="C12" s="2"/>
      <c r="D12" s="2"/>
      <c r="E12" s="2"/>
      <c r="F12" s="45"/>
      <c r="G12" s="11"/>
      <c r="H12" s="185"/>
      <c r="I12" s="186"/>
      <c r="J12" s="186"/>
      <c r="K12" s="186"/>
    </row>
    <row r="13" spans="2:11" ht="15.75" customHeight="1">
      <c r="B13" s="158"/>
      <c r="C13" s="212"/>
      <c r="D13" s="213"/>
      <c r="E13" s="213"/>
      <c r="F13" s="214" t="s">
        <v>9</v>
      </c>
      <c r="G13" s="214"/>
      <c r="H13" s="28" t="s">
        <v>34</v>
      </c>
      <c r="I13" s="188">
        <f>初期設定!B5</f>
        <v>0</v>
      </c>
      <c r="J13" s="188"/>
      <c r="K13" s="188"/>
    </row>
    <row r="14" spans="2:11" ht="15.75" customHeight="1">
      <c r="B14" s="158"/>
      <c r="C14" s="212"/>
      <c r="D14" s="213"/>
      <c r="E14" s="213"/>
      <c r="F14" s="214"/>
      <c r="G14" s="214"/>
      <c r="H14" s="29" t="s">
        <v>35</v>
      </c>
      <c r="I14" s="189">
        <f>初期設定!B6</f>
        <v>0</v>
      </c>
      <c r="J14" s="189"/>
      <c r="K14" s="189"/>
    </row>
    <row r="16" spans="2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46"/>
      <c r="G17" s="34"/>
      <c r="H17" s="35"/>
      <c r="I17" s="16">
        <f>ROUND(F17*H17,0)</f>
        <v>0</v>
      </c>
      <c r="J17" s="161"/>
      <c r="K17" s="162"/>
    </row>
    <row r="18" spans="1:11" ht="21.6" customHeight="1">
      <c r="A18" s="15">
        <v>2</v>
      </c>
      <c r="B18" s="32"/>
      <c r="C18" s="201"/>
      <c r="D18" s="202"/>
      <c r="E18" s="203"/>
      <c r="F18" s="46"/>
      <c r="G18" s="34"/>
      <c r="H18" s="35"/>
      <c r="I18" s="16">
        <f t="shared" ref="I18:I38" si="0">ROUND(F18*H18,0)</f>
        <v>0</v>
      </c>
      <c r="J18" s="161"/>
      <c r="K18" s="162"/>
    </row>
    <row r="19" spans="1:11" ht="21.6" customHeight="1">
      <c r="A19" s="15">
        <v>3</v>
      </c>
      <c r="B19" s="32"/>
      <c r="C19" s="201"/>
      <c r="D19" s="202"/>
      <c r="E19" s="203"/>
      <c r="F19" s="46"/>
      <c r="G19" s="34"/>
      <c r="H19" s="35"/>
      <c r="I19" s="16">
        <f t="shared" si="0"/>
        <v>0</v>
      </c>
      <c r="J19" s="161"/>
      <c r="K19" s="162"/>
    </row>
    <row r="20" spans="1:11" ht="21.6" customHeight="1">
      <c r="A20" s="15">
        <v>4</v>
      </c>
      <c r="B20" s="32"/>
      <c r="C20" s="201"/>
      <c r="D20" s="202"/>
      <c r="E20" s="203"/>
      <c r="F20" s="46"/>
      <c r="G20" s="34"/>
      <c r="H20" s="35"/>
      <c r="I20" s="16">
        <f t="shared" si="0"/>
        <v>0</v>
      </c>
      <c r="J20" s="161"/>
      <c r="K20" s="162"/>
    </row>
    <row r="21" spans="1:11" ht="21.6" customHeight="1">
      <c r="A21" s="15">
        <v>5</v>
      </c>
      <c r="B21" s="32"/>
      <c r="C21" s="201"/>
      <c r="D21" s="202"/>
      <c r="E21" s="203"/>
      <c r="F21" s="46"/>
      <c r="G21" s="34"/>
      <c r="H21" s="35"/>
      <c r="I21" s="16">
        <f t="shared" si="0"/>
        <v>0</v>
      </c>
      <c r="J21" s="161"/>
      <c r="K21" s="162"/>
    </row>
    <row r="22" spans="1:11" ht="21.6" customHeight="1">
      <c r="A22" s="15">
        <v>6</v>
      </c>
      <c r="B22" s="32"/>
      <c r="C22" s="201"/>
      <c r="D22" s="202"/>
      <c r="E22" s="203"/>
      <c r="F22" s="46"/>
      <c r="G22" s="34"/>
      <c r="H22" s="35"/>
      <c r="I22" s="16">
        <f t="shared" si="0"/>
        <v>0</v>
      </c>
      <c r="J22" s="161"/>
      <c r="K22" s="162"/>
    </row>
    <row r="23" spans="1:11" ht="21.6" customHeight="1">
      <c r="A23" s="15">
        <v>7</v>
      </c>
      <c r="B23" s="32"/>
      <c r="C23" s="201"/>
      <c r="D23" s="202"/>
      <c r="E23" s="203"/>
      <c r="F23" s="46"/>
      <c r="G23" s="34"/>
      <c r="H23" s="35"/>
      <c r="I23" s="16">
        <f t="shared" si="0"/>
        <v>0</v>
      </c>
      <c r="J23" s="161"/>
      <c r="K23" s="162"/>
    </row>
    <row r="24" spans="1:11" ht="21.6" customHeight="1">
      <c r="A24" s="15">
        <v>8</v>
      </c>
      <c r="B24" s="32"/>
      <c r="C24" s="201"/>
      <c r="D24" s="202"/>
      <c r="E24" s="203"/>
      <c r="F24" s="46"/>
      <c r="G24" s="34"/>
      <c r="H24" s="35"/>
      <c r="I24" s="16">
        <f t="shared" si="0"/>
        <v>0</v>
      </c>
      <c r="J24" s="161"/>
      <c r="K24" s="162"/>
    </row>
    <row r="25" spans="1:11" ht="21.6" customHeight="1">
      <c r="A25" s="15">
        <v>9</v>
      </c>
      <c r="B25" s="32"/>
      <c r="C25" s="201"/>
      <c r="D25" s="202"/>
      <c r="E25" s="203"/>
      <c r="F25" s="46"/>
      <c r="G25" s="34"/>
      <c r="H25" s="35"/>
      <c r="I25" s="16">
        <f t="shared" si="0"/>
        <v>0</v>
      </c>
      <c r="J25" s="161"/>
      <c r="K25" s="162"/>
    </row>
    <row r="26" spans="1:11" ht="21.6" customHeight="1">
      <c r="A26" s="15">
        <v>10</v>
      </c>
      <c r="B26" s="32"/>
      <c r="C26" s="201"/>
      <c r="D26" s="202"/>
      <c r="E26" s="203"/>
      <c r="F26" s="46"/>
      <c r="G26" s="34"/>
      <c r="H26" s="35"/>
      <c r="I26" s="16">
        <f t="shared" si="0"/>
        <v>0</v>
      </c>
      <c r="J26" s="161"/>
      <c r="K26" s="162"/>
    </row>
    <row r="27" spans="1:11" ht="21.6" customHeight="1">
      <c r="A27" s="15">
        <v>11</v>
      </c>
      <c r="B27" s="32"/>
      <c r="C27" s="201"/>
      <c r="D27" s="202"/>
      <c r="E27" s="203"/>
      <c r="F27" s="46"/>
      <c r="G27" s="34"/>
      <c r="H27" s="35"/>
      <c r="I27" s="16">
        <f t="shared" si="0"/>
        <v>0</v>
      </c>
      <c r="J27" s="161"/>
      <c r="K27" s="162"/>
    </row>
    <row r="28" spans="1:11" ht="21.6" customHeight="1">
      <c r="A28" s="15">
        <v>12</v>
      </c>
      <c r="B28" s="32"/>
      <c r="C28" s="201"/>
      <c r="D28" s="202"/>
      <c r="E28" s="203"/>
      <c r="F28" s="46"/>
      <c r="G28" s="34"/>
      <c r="H28" s="35"/>
      <c r="I28" s="16">
        <f t="shared" si="0"/>
        <v>0</v>
      </c>
      <c r="J28" s="161"/>
      <c r="K28" s="162"/>
    </row>
    <row r="29" spans="1:11" ht="21.6" customHeight="1">
      <c r="A29" s="15">
        <v>13</v>
      </c>
      <c r="B29" s="32"/>
      <c r="C29" s="201"/>
      <c r="D29" s="202"/>
      <c r="E29" s="203"/>
      <c r="F29" s="46"/>
      <c r="G29" s="34"/>
      <c r="H29" s="35"/>
      <c r="I29" s="16">
        <f t="shared" si="0"/>
        <v>0</v>
      </c>
      <c r="J29" s="161"/>
      <c r="K29" s="162"/>
    </row>
    <row r="30" spans="1:11" ht="21.6" customHeight="1">
      <c r="A30" s="15">
        <v>14</v>
      </c>
      <c r="B30" s="32"/>
      <c r="C30" s="201"/>
      <c r="D30" s="202"/>
      <c r="E30" s="203"/>
      <c r="F30" s="46"/>
      <c r="G30" s="34"/>
      <c r="H30" s="35"/>
      <c r="I30" s="16">
        <f t="shared" si="0"/>
        <v>0</v>
      </c>
      <c r="J30" s="161"/>
      <c r="K30" s="162"/>
    </row>
    <row r="31" spans="1:11" ht="21.6" customHeight="1">
      <c r="A31" s="15">
        <v>15</v>
      </c>
      <c r="B31" s="32"/>
      <c r="C31" s="201"/>
      <c r="D31" s="202"/>
      <c r="E31" s="203"/>
      <c r="F31" s="46"/>
      <c r="G31" s="34"/>
      <c r="H31" s="35"/>
      <c r="I31" s="16">
        <f t="shared" si="0"/>
        <v>0</v>
      </c>
      <c r="J31" s="161"/>
      <c r="K31" s="162"/>
    </row>
    <row r="32" spans="1:11" ht="21.6" customHeight="1">
      <c r="A32" s="15">
        <v>16</v>
      </c>
      <c r="B32" s="32"/>
      <c r="C32" s="201"/>
      <c r="D32" s="202"/>
      <c r="E32" s="203"/>
      <c r="F32" s="46"/>
      <c r="G32" s="34"/>
      <c r="H32" s="35"/>
      <c r="I32" s="16">
        <f t="shared" si="0"/>
        <v>0</v>
      </c>
      <c r="J32" s="161"/>
      <c r="K32" s="162"/>
    </row>
    <row r="33" spans="1:25" ht="21.6" customHeight="1">
      <c r="A33" s="15">
        <v>17</v>
      </c>
      <c r="B33" s="32"/>
      <c r="C33" s="201"/>
      <c r="D33" s="202"/>
      <c r="E33" s="203"/>
      <c r="F33" s="46"/>
      <c r="G33" s="34"/>
      <c r="H33" s="35"/>
      <c r="I33" s="16">
        <f t="shared" si="0"/>
        <v>0</v>
      </c>
      <c r="J33" s="161"/>
      <c r="K33" s="162"/>
    </row>
    <row r="34" spans="1:25" ht="21.6" customHeight="1">
      <c r="A34" s="15">
        <v>18</v>
      </c>
      <c r="B34" s="32"/>
      <c r="C34" s="201"/>
      <c r="D34" s="202"/>
      <c r="E34" s="203"/>
      <c r="F34" s="46"/>
      <c r="G34" s="34"/>
      <c r="H34" s="35"/>
      <c r="I34" s="16">
        <f t="shared" si="0"/>
        <v>0</v>
      </c>
      <c r="J34" s="161"/>
      <c r="K34" s="162"/>
    </row>
    <row r="35" spans="1:25" ht="21.6" customHeight="1">
      <c r="A35" s="15">
        <v>19</v>
      </c>
      <c r="B35" s="32"/>
      <c r="C35" s="201"/>
      <c r="D35" s="202"/>
      <c r="E35" s="203"/>
      <c r="F35" s="46"/>
      <c r="G35" s="34"/>
      <c r="H35" s="35"/>
      <c r="I35" s="16">
        <f t="shared" si="0"/>
        <v>0</v>
      </c>
      <c r="J35" s="161"/>
      <c r="K35" s="162"/>
    </row>
    <row r="36" spans="1:25" ht="21.6" customHeight="1">
      <c r="A36" s="15">
        <v>20</v>
      </c>
      <c r="B36" s="32"/>
      <c r="C36" s="201"/>
      <c r="D36" s="202"/>
      <c r="E36" s="203"/>
      <c r="F36" s="46"/>
      <c r="G36" s="34"/>
      <c r="H36" s="35"/>
      <c r="I36" s="16">
        <f t="shared" si="0"/>
        <v>0</v>
      </c>
      <c r="J36" s="161"/>
      <c r="K36" s="162"/>
    </row>
    <row r="37" spans="1:25" ht="21.6" customHeight="1">
      <c r="A37" s="15">
        <v>21</v>
      </c>
      <c r="B37" s="32"/>
      <c r="C37" s="201"/>
      <c r="D37" s="202"/>
      <c r="E37" s="203"/>
      <c r="F37" s="46"/>
      <c r="G37" s="34"/>
      <c r="H37" s="35"/>
      <c r="I37" s="16">
        <f t="shared" si="0"/>
        <v>0</v>
      </c>
      <c r="J37" s="161"/>
      <c r="K37" s="162"/>
      <c r="Y37" s="88"/>
    </row>
    <row r="38" spans="1:25" ht="21.6" customHeight="1">
      <c r="A38" s="15">
        <v>22</v>
      </c>
      <c r="B38" s="32"/>
      <c r="C38" s="201"/>
      <c r="D38" s="202"/>
      <c r="E38" s="203"/>
      <c r="F38" s="46"/>
      <c r="G38" s="89"/>
      <c r="H38" s="90"/>
      <c r="I38" s="16">
        <f t="shared" si="0"/>
        <v>0</v>
      </c>
      <c r="J38" s="161"/>
      <c r="K38" s="162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196"/>
      <c r="D40" s="197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 t="s">
        <v>67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JyujSp20siYOKP3OYC7kX/ZhdUM0jRFR9kDilu1II7ZISQ+VAcH1BKTRUSIrAqCR06PT6Qz7keuRYKr68/5dqw==" saltValue="y5/U1MT/za+zA3gqVGtCUQ==" spinCount="100000" sheet="1" objects="1" scenarios="1"/>
  <mergeCells count="74">
    <mergeCell ref="J20:K20"/>
    <mergeCell ref="J21:K21"/>
    <mergeCell ref="J22:K22"/>
    <mergeCell ref="F41:G41"/>
    <mergeCell ref="C41:D41"/>
    <mergeCell ref="C23:E23"/>
    <mergeCell ref="C30:E30"/>
    <mergeCell ref="J25:K25"/>
    <mergeCell ref="J26:K26"/>
    <mergeCell ref="J24:K24"/>
    <mergeCell ref="C33:E33"/>
    <mergeCell ref="C34:E34"/>
    <mergeCell ref="C35:E35"/>
    <mergeCell ref="C36:E36"/>
    <mergeCell ref="C37:E37"/>
    <mergeCell ref="J30:K30"/>
    <mergeCell ref="J16:K16"/>
    <mergeCell ref="C16:E16"/>
    <mergeCell ref="C13:C14"/>
    <mergeCell ref="D13:E14"/>
    <mergeCell ref="I14:K14"/>
    <mergeCell ref="I13:K13"/>
    <mergeCell ref="F13:G14"/>
    <mergeCell ref="I9:K10"/>
    <mergeCell ref="I11:K12"/>
    <mergeCell ref="I8:K8"/>
    <mergeCell ref="C9:E9"/>
    <mergeCell ref="C11:E11"/>
    <mergeCell ref="C38:E38"/>
    <mergeCell ref="C21:E21"/>
    <mergeCell ref="C22:E22"/>
    <mergeCell ref="C20:E20"/>
    <mergeCell ref="C27:E27"/>
    <mergeCell ref="C28:E28"/>
    <mergeCell ref="C29:E29"/>
    <mergeCell ref="C31:E31"/>
    <mergeCell ref="C32:E32"/>
    <mergeCell ref="C24:E24"/>
    <mergeCell ref="C25:E25"/>
    <mergeCell ref="C26:E26"/>
    <mergeCell ref="C18:E18"/>
    <mergeCell ref="B13:B14"/>
    <mergeCell ref="C19:E19"/>
    <mergeCell ref="D1:H1"/>
    <mergeCell ref="H11:H12"/>
    <mergeCell ref="H9:H10"/>
    <mergeCell ref="D3:H3"/>
    <mergeCell ref="J41:K41"/>
    <mergeCell ref="J37:K37"/>
    <mergeCell ref="J38:K38"/>
    <mergeCell ref="J31:K31"/>
    <mergeCell ref="J32:K32"/>
    <mergeCell ref="J39:K39"/>
    <mergeCell ref="J40:K40"/>
    <mergeCell ref="J33:K33"/>
    <mergeCell ref="J34:K34"/>
    <mergeCell ref="J35:K35"/>
    <mergeCell ref="J36:K36"/>
    <mergeCell ref="G39:H39"/>
    <mergeCell ref="G40:H40"/>
    <mergeCell ref="I4:K4"/>
    <mergeCell ref="B39:B40"/>
    <mergeCell ref="C39:D39"/>
    <mergeCell ref="E39:F39"/>
    <mergeCell ref="C40:D40"/>
    <mergeCell ref="E40:F40"/>
    <mergeCell ref="J27:K27"/>
    <mergeCell ref="J28:K28"/>
    <mergeCell ref="J29:K29"/>
    <mergeCell ref="J17:K17"/>
    <mergeCell ref="J18:K18"/>
    <mergeCell ref="J19:K19"/>
    <mergeCell ref="J23:K23"/>
    <mergeCell ref="C17:E17"/>
  </mergeCells>
  <phoneticPr fontId="2"/>
  <dataValidations count="6">
    <dataValidation type="list" imeMode="on" allowBlank="1" showInputMessage="1" sqref="E7" xr:uid="{00000000-0002-0000-0400-000000000000}">
      <formula1>$E$45:$E$62</formula1>
    </dataValidation>
    <dataValidation type="list" imeMode="on" allowBlank="1" showInputMessage="1" sqref="G17:G38" xr:uid="{00000000-0002-0000-0400-000001000000}">
      <formula1>$G$45:$G$57</formula1>
    </dataValidation>
    <dataValidation type="list" imeMode="on" allowBlank="1" showInputMessage="1" sqref="C17:E38" xr:uid="{00000000-0002-0000-0400-000002000000}">
      <formula1>$D$45:$D$56</formula1>
    </dataValidation>
    <dataValidation type="list" imeMode="on" allowBlank="1" showInputMessage="1" sqref="K17 J17:J38" xr:uid="{00000000-0002-0000-0400-000003000000}">
      <formula1>$K$45:$K$56</formula1>
    </dataValidation>
    <dataValidation type="list" allowBlank="1" showInputMessage="1" sqref="C11:E11" xr:uid="{00000000-0002-0000-0400-000004000000}">
      <formula1>$C$45:$C$56</formula1>
    </dataValidation>
    <dataValidation type="list" allowBlank="1" showInputMessage="1" sqref="C9:E9" xr:uid="{00000000-0002-0000-0400-000005000000}">
      <formula1>$B$45:$B$56</formula1>
    </dataValidation>
  </dataValidations>
  <printOptions horizontalCentered="1"/>
  <pageMargins left="0.39370078740157483" right="0.19" top="0.77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76"/>
  <sheetViews>
    <sheetView showZeros="0" view="pageBreakPreview" zoomScaleNormal="100" zoomScaleSheetLayoutView="100" workbookViewId="0">
      <selection activeCell="C7" sqref="C7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I1" s="61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I2" s="6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61">
        <v>2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F9" s="45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F11" s="45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45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46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46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46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46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46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46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46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46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46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46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46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46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46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46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46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46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46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46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46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46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46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46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XAWSagZK51PVXuXohy6+hIrnx9SxvrmJHv7Ed9afStiWj6jpiP7KmYBMMaEGsm68qkOvj2+mZLJ8UzRe9G2nFg==" saltValue="8GZW6L9P0WyZP7Mv5GGPdw==" spinCount="100000" sheet="1" objects="1" scenarios="1"/>
  <mergeCells count="74"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  <mergeCell ref="B13:B14"/>
    <mergeCell ref="C13:C14"/>
    <mergeCell ref="D13:E14"/>
    <mergeCell ref="C22:E22"/>
    <mergeCell ref="C20:E20"/>
    <mergeCell ref="C23:E23"/>
    <mergeCell ref="C24:E24"/>
    <mergeCell ref="C34:E34"/>
    <mergeCell ref="C35:E35"/>
    <mergeCell ref="C36:E36"/>
    <mergeCell ref="C25:E25"/>
    <mergeCell ref="C26:E26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41:K41"/>
    <mergeCell ref="J38:K38"/>
    <mergeCell ref="J39:K39"/>
    <mergeCell ref="J40:K40"/>
    <mergeCell ref="B39:B40"/>
    <mergeCell ref="C39:D39"/>
    <mergeCell ref="E39:F39"/>
    <mergeCell ref="C40:D40"/>
    <mergeCell ref="E40:F40"/>
  </mergeCells>
  <phoneticPr fontId="2"/>
  <dataValidations count="6">
    <dataValidation type="list" imeMode="on" allowBlank="1" showInputMessage="1" sqref="E7" xr:uid="{00000000-0002-0000-0500-000000000000}">
      <formula1>$E$45:$E$62</formula1>
    </dataValidation>
    <dataValidation type="list" imeMode="on" allowBlank="1" showInputMessage="1" sqref="G17:G38" xr:uid="{00000000-0002-0000-0500-000001000000}">
      <formula1>$G$45:$G$57</formula1>
    </dataValidation>
    <dataValidation type="list" imeMode="on" allowBlank="1" showInputMessage="1" sqref="C17:E38" xr:uid="{00000000-0002-0000-0500-000002000000}">
      <formula1>$D$45:$D$56</formula1>
    </dataValidation>
    <dataValidation type="list" imeMode="on" allowBlank="1" showInputMessage="1" sqref="J17:K38" xr:uid="{00000000-0002-0000-0500-000003000000}">
      <formula1>$K$45:$K$56</formula1>
    </dataValidation>
    <dataValidation type="list" allowBlank="1" showInputMessage="1" sqref="C11:E11" xr:uid="{00000000-0002-0000-0500-000004000000}">
      <formula1>$C$45:$C$56</formula1>
    </dataValidation>
    <dataValidation type="list" allowBlank="1" showInputMessage="1" sqref="C9:E9" xr:uid="{00000000-0002-0000-0500-000005000000}">
      <formula1>$B$45:$B$56</formula1>
    </dataValidation>
  </dataValidations>
  <printOptions horizontalCentered="1"/>
  <pageMargins left="0.39370078740157483" right="0.19" top="0.85" bottom="0.39370078740157483" header="1.1023622047244095" footer="0.31496062992125984"/>
  <pageSetup paperSize="9" scale="97" orientation="portrait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I1" s="61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I2" s="6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61">
        <v>3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>
        <v>0</v>
      </c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F9" s="45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F11" s="45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45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46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46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46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46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46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46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46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46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46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46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46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46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46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46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46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46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46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46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46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46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46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46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I7ogVbbYCmzd2H/Ka0C5VeGleb/GONOp+55NbcO1utHPmhShKf5lW/ROgOFA3eNsKHTsHD4FDte85f0TGbVYUA==" saltValue="sjaaL5K/roz4FTinhr5DjQ==" spinCount="100000" sheet="1" objects="1" scenarios="1"/>
  <mergeCells count="74"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  <mergeCell ref="I8:K8"/>
    <mergeCell ref="I13:K13"/>
    <mergeCell ref="I14:K14"/>
    <mergeCell ref="I9:K10"/>
    <mergeCell ref="C9:E9"/>
    <mergeCell ref="C11:E11"/>
    <mergeCell ref="I11:K1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J19:K19"/>
    <mergeCell ref="J20:K20"/>
    <mergeCell ref="C25:E25"/>
    <mergeCell ref="C23:E23"/>
    <mergeCell ref="J21:K21"/>
    <mergeCell ref="J22:K22"/>
    <mergeCell ref="C30:E30"/>
    <mergeCell ref="C26:E26"/>
    <mergeCell ref="C27:E27"/>
    <mergeCell ref="C28:E28"/>
    <mergeCell ref="C29:E29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</mergeCells>
  <phoneticPr fontId="2"/>
  <dataValidations count="6">
    <dataValidation type="list" imeMode="on" allowBlank="1" showInputMessage="1" sqref="G17:G38" xr:uid="{00000000-0002-0000-0600-000000000000}">
      <formula1>$G$45:$G$57</formula1>
    </dataValidation>
    <dataValidation type="list" imeMode="on" allowBlank="1" showInputMessage="1" sqref="C17:E38" xr:uid="{00000000-0002-0000-0600-000001000000}">
      <formula1>$D$45:$D$56</formula1>
    </dataValidation>
    <dataValidation type="list" imeMode="on" allowBlank="1" showInputMessage="1" sqref="J17:K38" xr:uid="{00000000-0002-0000-0600-000002000000}">
      <formula1>$K$45:$K$56</formula1>
    </dataValidation>
    <dataValidation type="list" imeMode="on" allowBlank="1" showInputMessage="1" sqref="C9:E9" xr:uid="{00000000-0002-0000-0600-000003000000}">
      <formula1>$B$45:$B$56</formula1>
    </dataValidation>
    <dataValidation type="list" allowBlank="1" showInputMessage="1" sqref="C11:E11" xr:uid="{00000000-0002-0000-0600-000004000000}">
      <formula1>$C$45:$C$56</formula1>
    </dataValidation>
    <dataValidation type="list" imeMode="on" allowBlank="1" showInputMessage="1" sqref="E7" xr:uid="{00000000-0002-0000-0600-000005000000}">
      <formula1>$E$45:$E$62</formula1>
    </dataValidation>
  </dataValidations>
  <printOptions horizontalCentered="1"/>
  <pageMargins left="0.39370078740157483" right="0.19" top="0.87" bottom="0.39370078740157483" header="1.1023622047244095" footer="0.31496062992125984"/>
  <pageSetup paperSize="9" scale="97" orientation="portrait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4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/>
      <c r="D9" s="206"/>
      <c r="E9" s="206"/>
      <c r="F9" s="45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F11" s="45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45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46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46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46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46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46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46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46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46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46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46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46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46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46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46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46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46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46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46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46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46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46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46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>
        <f>SUM(K17:K40)</f>
        <v>0</v>
      </c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bj96xL5CssD4LxxdWPzPh/MCfnzki7Cg+0F9jGN4choj4yLZxsnO27X+CSb97T/1zBLf/uqJ7Rw2O6FZvDVl4g==" saltValue="b8s7f1H0sl/doXQO1wsgTg==" spinCount="100000" sheet="1" objects="1" scenarios="1"/>
  <mergeCells count="74"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  <mergeCell ref="B13:B14"/>
    <mergeCell ref="C13:C14"/>
    <mergeCell ref="D13:E14"/>
    <mergeCell ref="C22:E22"/>
    <mergeCell ref="C20:E20"/>
    <mergeCell ref="C23:E23"/>
    <mergeCell ref="C24:E24"/>
    <mergeCell ref="C34:E34"/>
    <mergeCell ref="C35:E35"/>
    <mergeCell ref="C36:E36"/>
    <mergeCell ref="C25:E25"/>
    <mergeCell ref="C26:E26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41:K41"/>
    <mergeCell ref="J38:K38"/>
    <mergeCell ref="J39:K39"/>
    <mergeCell ref="J40:K40"/>
    <mergeCell ref="B39:B40"/>
    <mergeCell ref="C39:D39"/>
    <mergeCell ref="E39:F39"/>
    <mergeCell ref="C40:D40"/>
    <mergeCell ref="E40:F40"/>
  </mergeCells>
  <phoneticPr fontId="2"/>
  <dataValidations count="6">
    <dataValidation type="list" imeMode="on" allowBlank="1" showInputMessage="1" sqref="G17:G38" xr:uid="{00000000-0002-0000-0700-000000000000}">
      <formula1>$G$45:$G$57</formula1>
    </dataValidation>
    <dataValidation type="list" imeMode="on" allowBlank="1" showInputMessage="1" sqref="C17:E38" xr:uid="{00000000-0002-0000-0700-000001000000}">
      <formula1>$D$45:$D$56</formula1>
    </dataValidation>
    <dataValidation type="list" imeMode="on" allowBlank="1" showInputMessage="1" sqref="J17:K38" xr:uid="{00000000-0002-0000-0700-000002000000}">
      <formula1>$K$45:$K$56</formula1>
    </dataValidation>
    <dataValidation type="list" imeMode="on" allowBlank="1" showInputMessage="1" sqref="C9:E9" xr:uid="{00000000-0002-0000-0700-000003000000}">
      <formula1>$B$45:$B$56</formula1>
    </dataValidation>
    <dataValidation type="list" allowBlank="1" showInputMessage="1" sqref="C11:E11" xr:uid="{00000000-0002-0000-0700-000004000000}">
      <formula1>$C$45:$C$56</formula1>
    </dataValidation>
    <dataValidation type="list" imeMode="on" allowBlank="1" showInputMessage="1" sqref="E7" xr:uid="{00000000-0002-0000-07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76"/>
  <sheetViews>
    <sheetView showZeros="0" view="pageBreakPreview" topLeftCell="A28" zoomScaleNormal="100" zoomScaleSheetLayoutView="100" workbookViewId="0">
      <selection activeCell="I41" sqref="I41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5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06">
        <v>0</v>
      </c>
      <c r="D9" s="206"/>
      <c r="E9" s="206"/>
      <c r="F9" s="45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06"/>
      <c r="D11" s="206"/>
      <c r="E11" s="206"/>
      <c r="F11" s="45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45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46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46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46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46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46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46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46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46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46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46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46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46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46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46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46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46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46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46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46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46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46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46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4" t="str">
        <f>初期設定!F21</f>
        <v>渡邊拓真</v>
      </c>
      <c r="G57" s="22">
        <f>初期設定!G21</f>
        <v>0</v>
      </c>
    </row>
    <row r="58" spans="2:11">
      <c r="B58" s="18"/>
      <c r="E58" s="24">
        <f>初期設定!F22</f>
        <v>0</v>
      </c>
    </row>
    <row r="59" spans="2:11">
      <c r="B59" s="18"/>
      <c r="E59" s="24">
        <f>初期設定!F23</f>
        <v>0</v>
      </c>
    </row>
    <row r="60" spans="2:11">
      <c r="B60" s="18"/>
      <c r="E60" s="24">
        <f>初期設定!F24</f>
        <v>0</v>
      </c>
    </row>
    <row r="61" spans="2:11">
      <c r="B61" s="18"/>
      <c r="E61" s="24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PdFrTPVsZwat9nmM+yXPKwSWCft6m2Uch55V7V0M+rSKTAVA7mZoFqakpSkS+fcQ7OY358lwndnQpAZd0LnfyQ==" saltValue="F1mUiT9m18L06eHswm25Xg==" spinCount="100000" sheet="1" objects="1" scenarios="1"/>
  <mergeCells count="74"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</mergeCells>
  <phoneticPr fontId="2"/>
  <dataValidations count="6">
    <dataValidation type="list" imeMode="on" allowBlank="1" showInputMessage="1" sqref="G17:G38" xr:uid="{00000000-0002-0000-0800-000000000000}">
      <formula1>$G$45:$G$57</formula1>
    </dataValidation>
    <dataValidation type="list" imeMode="on" allowBlank="1" showInputMessage="1" sqref="C17:E38" xr:uid="{00000000-0002-0000-0800-000001000000}">
      <formula1>$D$45:$D$56</formula1>
    </dataValidation>
    <dataValidation type="list" imeMode="on" allowBlank="1" showInputMessage="1" sqref="J17:K38" xr:uid="{00000000-0002-0000-0800-000002000000}">
      <formula1>$K$45:$K$56</formula1>
    </dataValidation>
    <dataValidation type="list" imeMode="on" allowBlank="1" showInputMessage="1" sqref="C9:E9" xr:uid="{00000000-0002-0000-0800-000003000000}">
      <formula1>$B$45:$B$56</formula1>
    </dataValidation>
    <dataValidation type="list" allowBlank="1" showInputMessage="1" sqref="C11:E11" xr:uid="{00000000-0002-0000-0800-000004000000}">
      <formula1>$C$45:$C$56</formula1>
    </dataValidation>
    <dataValidation type="list" imeMode="on" allowBlank="1" showInputMessage="1" sqref="E7" xr:uid="{00000000-0002-0000-0800-000005000000}">
      <formula1>$E$45:$E$62</formula1>
    </dataValidation>
  </dataValidations>
  <printOptions horizontalCentered="1"/>
  <pageMargins left="0.39370078740157483" right="0.19" top="0.8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76"/>
  <sheetViews>
    <sheetView showZeros="0" view="pageBreakPreview" topLeftCell="A4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7" customWidth="1"/>
    <col min="7" max="7" width="5.125" style="3" customWidth="1"/>
    <col min="8" max="8" width="10.625" style="3" customWidth="1"/>
    <col min="9" max="9" width="20" style="3" customWidth="1"/>
    <col min="10" max="10" width="3.8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76" t="s">
        <v>68</v>
      </c>
      <c r="E1" s="176"/>
      <c r="F1" s="176"/>
      <c r="G1" s="176"/>
      <c r="H1" s="176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76"/>
      <c r="E3" s="176"/>
      <c r="F3" s="176"/>
      <c r="G3" s="176"/>
      <c r="H3" s="176"/>
      <c r="I3" s="5">
        <v>6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8"/>
      <c r="G4" s="8"/>
      <c r="H4" s="8"/>
      <c r="I4" s="184">
        <f>明細1!I4</f>
        <v>45015</v>
      </c>
      <c r="J4" s="184"/>
      <c r="K4" s="184"/>
    </row>
    <row r="5" spans="1:11" ht="18.75">
      <c r="B5" s="7"/>
      <c r="C5" s="8"/>
      <c r="D5" s="8"/>
      <c r="E5" s="8"/>
      <c r="F5" s="48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9"/>
      <c r="G7" s="2"/>
      <c r="H7" s="2"/>
      <c r="I7" s="2"/>
      <c r="J7" s="2"/>
      <c r="K7" s="10"/>
    </row>
    <row r="8" spans="1:11">
      <c r="F8" s="64"/>
      <c r="H8" s="26" t="s">
        <v>13</v>
      </c>
      <c r="I8" s="185">
        <f>初期設定!B3</f>
        <v>0</v>
      </c>
      <c r="J8" s="185"/>
      <c r="K8" s="185"/>
    </row>
    <row r="9" spans="1:11">
      <c r="B9" s="9" t="s">
        <v>3</v>
      </c>
      <c r="C9" s="222"/>
      <c r="D9" s="222"/>
      <c r="E9" s="222"/>
      <c r="F9" s="49"/>
      <c r="G9" s="10"/>
      <c r="H9" s="205" t="s">
        <v>12</v>
      </c>
      <c r="I9" s="187">
        <f>初期設定!B2</f>
        <v>0</v>
      </c>
      <c r="J9" s="187"/>
      <c r="K9" s="187"/>
    </row>
    <row r="10" spans="1:11" ht="15.75" customHeight="1">
      <c r="H10" s="205"/>
      <c r="I10" s="187"/>
      <c r="J10" s="187"/>
      <c r="K10" s="187"/>
    </row>
    <row r="11" spans="1:11" ht="15.75" customHeight="1">
      <c r="B11" s="9" t="s">
        <v>2</v>
      </c>
      <c r="C11" s="222"/>
      <c r="D11" s="222"/>
      <c r="E11" s="222"/>
      <c r="F11" s="49"/>
      <c r="G11" s="10"/>
      <c r="H11" s="185" t="str">
        <f>初期設定!A4</f>
        <v>代表者役職氏名</v>
      </c>
      <c r="I11" s="186">
        <f>初期設定!B4</f>
        <v>0</v>
      </c>
      <c r="J11" s="186"/>
      <c r="K11" s="186"/>
    </row>
    <row r="12" spans="1:11" ht="14.25" customHeight="1">
      <c r="B12" s="2"/>
      <c r="C12" s="2"/>
      <c r="D12" s="2"/>
      <c r="E12" s="2"/>
      <c r="F12" s="49"/>
      <c r="G12" s="11"/>
      <c r="H12" s="185"/>
      <c r="I12" s="186"/>
      <c r="J12" s="186"/>
      <c r="K12" s="186"/>
    </row>
    <row r="13" spans="1:11" ht="15.75" customHeight="1">
      <c r="B13" s="158"/>
      <c r="C13" s="212"/>
      <c r="D13" s="213"/>
      <c r="E13" s="213"/>
      <c r="F13" s="214" t="s">
        <v>9</v>
      </c>
      <c r="G13" s="214"/>
      <c r="H13" s="28" t="s">
        <v>49</v>
      </c>
      <c r="I13" s="188">
        <f>初期設定!B5</f>
        <v>0</v>
      </c>
      <c r="J13" s="188"/>
      <c r="K13" s="188"/>
    </row>
    <row r="14" spans="1:11" ht="15.75" customHeight="1">
      <c r="B14" s="158"/>
      <c r="C14" s="212"/>
      <c r="D14" s="213"/>
      <c r="E14" s="213"/>
      <c r="F14" s="214"/>
      <c r="G14" s="214"/>
      <c r="H14" s="29" t="s">
        <v>50</v>
      </c>
      <c r="I14" s="189">
        <f>初期設定!B6</f>
        <v>0</v>
      </c>
      <c r="J14" s="189"/>
      <c r="K14" s="189"/>
    </row>
    <row r="16" spans="1:11" ht="18" customHeight="1">
      <c r="B16" s="13" t="s">
        <v>5</v>
      </c>
      <c r="C16" s="209" t="s">
        <v>47</v>
      </c>
      <c r="D16" s="210"/>
      <c r="E16" s="211"/>
      <c r="F16" s="50" t="s">
        <v>6</v>
      </c>
      <c r="G16" s="14" t="s">
        <v>0</v>
      </c>
      <c r="H16" s="13" t="s">
        <v>8</v>
      </c>
      <c r="I16" s="13" t="s">
        <v>11</v>
      </c>
      <c r="J16" s="207" t="s">
        <v>78</v>
      </c>
      <c r="K16" s="208"/>
    </row>
    <row r="17" spans="1:11" ht="21.6" customHeight="1">
      <c r="A17" s="15">
        <v>1</v>
      </c>
      <c r="B17" s="32"/>
      <c r="C17" s="201"/>
      <c r="D17" s="202"/>
      <c r="E17" s="203"/>
      <c r="F17" s="51"/>
      <c r="G17" s="34"/>
      <c r="H17" s="35"/>
      <c r="I17" s="16">
        <f t="shared" ref="I17:I38" si="0">ROUND(F17*H17,0)</f>
        <v>0</v>
      </c>
      <c r="J17" s="220"/>
      <c r="K17" s="221"/>
    </row>
    <row r="18" spans="1:11" ht="21.6" customHeight="1">
      <c r="A18" s="15">
        <v>2</v>
      </c>
      <c r="B18" s="32"/>
      <c r="C18" s="201"/>
      <c r="D18" s="202"/>
      <c r="E18" s="203"/>
      <c r="F18" s="51"/>
      <c r="G18" s="34"/>
      <c r="H18" s="35"/>
      <c r="I18" s="16">
        <f t="shared" si="0"/>
        <v>0</v>
      </c>
      <c r="J18" s="220"/>
      <c r="K18" s="221"/>
    </row>
    <row r="19" spans="1:11" ht="21.6" customHeight="1">
      <c r="A19" s="15">
        <v>3</v>
      </c>
      <c r="B19" s="32"/>
      <c r="C19" s="201"/>
      <c r="D19" s="202"/>
      <c r="E19" s="203"/>
      <c r="F19" s="51"/>
      <c r="G19" s="34"/>
      <c r="H19" s="35"/>
      <c r="I19" s="16">
        <f t="shared" si="0"/>
        <v>0</v>
      </c>
      <c r="J19" s="220"/>
      <c r="K19" s="221"/>
    </row>
    <row r="20" spans="1:11" ht="21.6" customHeight="1">
      <c r="A20" s="15">
        <v>4</v>
      </c>
      <c r="B20" s="32"/>
      <c r="C20" s="201"/>
      <c r="D20" s="202"/>
      <c r="E20" s="203"/>
      <c r="F20" s="51"/>
      <c r="G20" s="34"/>
      <c r="H20" s="35"/>
      <c r="I20" s="16">
        <f t="shared" si="0"/>
        <v>0</v>
      </c>
      <c r="J20" s="220"/>
      <c r="K20" s="221"/>
    </row>
    <row r="21" spans="1:11" ht="21.6" customHeight="1">
      <c r="A21" s="15">
        <v>5</v>
      </c>
      <c r="B21" s="32"/>
      <c r="C21" s="201"/>
      <c r="D21" s="202"/>
      <c r="E21" s="203"/>
      <c r="F21" s="51"/>
      <c r="G21" s="34"/>
      <c r="H21" s="35"/>
      <c r="I21" s="16">
        <f t="shared" si="0"/>
        <v>0</v>
      </c>
      <c r="J21" s="220"/>
      <c r="K21" s="221"/>
    </row>
    <row r="22" spans="1:11" ht="21.6" customHeight="1">
      <c r="A22" s="15">
        <v>6</v>
      </c>
      <c r="B22" s="32"/>
      <c r="C22" s="201"/>
      <c r="D22" s="202"/>
      <c r="E22" s="203"/>
      <c r="F22" s="51"/>
      <c r="G22" s="34"/>
      <c r="H22" s="35"/>
      <c r="I22" s="16">
        <f t="shared" si="0"/>
        <v>0</v>
      </c>
      <c r="J22" s="220"/>
      <c r="K22" s="221"/>
    </row>
    <row r="23" spans="1:11" ht="21.6" customHeight="1">
      <c r="A23" s="15">
        <v>7</v>
      </c>
      <c r="B23" s="32"/>
      <c r="C23" s="201"/>
      <c r="D23" s="202"/>
      <c r="E23" s="203"/>
      <c r="F23" s="51"/>
      <c r="G23" s="34"/>
      <c r="H23" s="35"/>
      <c r="I23" s="16">
        <f t="shared" si="0"/>
        <v>0</v>
      </c>
      <c r="J23" s="220"/>
      <c r="K23" s="221"/>
    </row>
    <row r="24" spans="1:11" ht="21.6" customHeight="1">
      <c r="A24" s="15">
        <v>8</v>
      </c>
      <c r="B24" s="32"/>
      <c r="C24" s="201"/>
      <c r="D24" s="202"/>
      <c r="E24" s="203"/>
      <c r="F24" s="51"/>
      <c r="G24" s="34"/>
      <c r="H24" s="35"/>
      <c r="I24" s="16">
        <f t="shared" si="0"/>
        <v>0</v>
      </c>
      <c r="J24" s="220"/>
      <c r="K24" s="221"/>
    </row>
    <row r="25" spans="1:11" ht="21.6" customHeight="1">
      <c r="A25" s="15">
        <v>9</v>
      </c>
      <c r="B25" s="32"/>
      <c r="C25" s="201"/>
      <c r="D25" s="202"/>
      <c r="E25" s="203"/>
      <c r="F25" s="51"/>
      <c r="G25" s="34"/>
      <c r="H25" s="35"/>
      <c r="I25" s="16">
        <f t="shared" si="0"/>
        <v>0</v>
      </c>
      <c r="J25" s="220"/>
      <c r="K25" s="221"/>
    </row>
    <row r="26" spans="1:11" ht="21.6" customHeight="1">
      <c r="A26" s="15">
        <v>10</v>
      </c>
      <c r="B26" s="32"/>
      <c r="C26" s="201"/>
      <c r="D26" s="202"/>
      <c r="E26" s="203"/>
      <c r="F26" s="51"/>
      <c r="G26" s="34"/>
      <c r="H26" s="35"/>
      <c r="I26" s="16">
        <f t="shared" si="0"/>
        <v>0</v>
      </c>
      <c r="J26" s="220"/>
      <c r="K26" s="221"/>
    </row>
    <row r="27" spans="1:11" ht="21.6" customHeight="1">
      <c r="A27" s="15">
        <v>11</v>
      </c>
      <c r="B27" s="32"/>
      <c r="C27" s="201"/>
      <c r="D27" s="202"/>
      <c r="E27" s="203"/>
      <c r="F27" s="51"/>
      <c r="G27" s="34"/>
      <c r="H27" s="35"/>
      <c r="I27" s="16">
        <f t="shared" si="0"/>
        <v>0</v>
      </c>
      <c r="J27" s="220"/>
      <c r="K27" s="221"/>
    </row>
    <row r="28" spans="1:11" ht="21.6" customHeight="1">
      <c r="A28" s="15">
        <v>12</v>
      </c>
      <c r="B28" s="32"/>
      <c r="C28" s="201"/>
      <c r="D28" s="202"/>
      <c r="E28" s="203"/>
      <c r="F28" s="51"/>
      <c r="G28" s="34"/>
      <c r="H28" s="35"/>
      <c r="I28" s="16">
        <f t="shared" si="0"/>
        <v>0</v>
      </c>
      <c r="J28" s="220"/>
      <c r="K28" s="221"/>
    </row>
    <row r="29" spans="1:11" ht="21.6" customHeight="1">
      <c r="A29" s="15">
        <v>13</v>
      </c>
      <c r="B29" s="32"/>
      <c r="C29" s="201"/>
      <c r="D29" s="202"/>
      <c r="E29" s="203"/>
      <c r="F29" s="51"/>
      <c r="G29" s="34"/>
      <c r="H29" s="35"/>
      <c r="I29" s="16">
        <f t="shared" si="0"/>
        <v>0</v>
      </c>
      <c r="J29" s="220"/>
      <c r="K29" s="221"/>
    </row>
    <row r="30" spans="1:11" ht="21.6" customHeight="1">
      <c r="A30" s="15">
        <v>14</v>
      </c>
      <c r="B30" s="32"/>
      <c r="C30" s="201"/>
      <c r="D30" s="202"/>
      <c r="E30" s="203"/>
      <c r="F30" s="51"/>
      <c r="G30" s="34"/>
      <c r="H30" s="35"/>
      <c r="I30" s="16">
        <f t="shared" si="0"/>
        <v>0</v>
      </c>
      <c r="J30" s="220"/>
      <c r="K30" s="221"/>
    </row>
    <row r="31" spans="1:11" ht="21.6" customHeight="1">
      <c r="A31" s="15">
        <v>15</v>
      </c>
      <c r="B31" s="32"/>
      <c r="C31" s="201"/>
      <c r="D31" s="202"/>
      <c r="E31" s="203"/>
      <c r="F31" s="51"/>
      <c r="G31" s="34"/>
      <c r="H31" s="35"/>
      <c r="I31" s="16">
        <f t="shared" si="0"/>
        <v>0</v>
      </c>
      <c r="J31" s="220"/>
      <c r="K31" s="221"/>
    </row>
    <row r="32" spans="1:11" ht="21.6" customHeight="1">
      <c r="A32" s="15">
        <v>16</v>
      </c>
      <c r="B32" s="32"/>
      <c r="C32" s="201"/>
      <c r="D32" s="202"/>
      <c r="E32" s="203"/>
      <c r="F32" s="51"/>
      <c r="G32" s="34"/>
      <c r="H32" s="35"/>
      <c r="I32" s="16">
        <f t="shared" si="0"/>
        <v>0</v>
      </c>
      <c r="J32" s="220"/>
      <c r="K32" s="221"/>
    </row>
    <row r="33" spans="1:25" ht="21.6" customHeight="1">
      <c r="A33" s="15">
        <v>17</v>
      </c>
      <c r="B33" s="32"/>
      <c r="C33" s="201"/>
      <c r="D33" s="202"/>
      <c r="E33" s="203"/>
      <c r="F33" s="51"/>
      <c r="G33" s="34"/>
      <c r="H33" s="35"/>
      <c r="I33" s="16">
        <f t="shared" si="0"/>
        <v>0</v>
      </c>
      <c r="J33" s="220"/>
      <c r="K33" s="221"/>
    </row>
    <row r="34" spans="1:25" ht="21.6" customHeight="1">
      <c r="A34" s="15">
        <v>18</v>
      </c>
      <c r="B34" s="32"/>
      <c r="C34" s="201"/>
      <c r="D34" s="202"/>
      <c r="E34" s="203"/>
      <c r="F34" s="51"/>
      <c r="G34" s="34"/>
      <c r="H34" s="35"/>
      <c r="I34" s="16">
        <f t="shared" si="0"/>
        <v>0</v>
      </c>
      <c r="J34" s="220"/>
      <c r="K34" s="221"/>
    </row>
    <row r="35" spans="1:25" ht="21.6" customHeight="1">
      <c r="A35" s="15">
        <v>19</v>
      </c>
      <c r="B35" s="32"/>
      <c r="C35" s="201"/>
      <c r="D35" s="202"/>
      <c r="E35" s="203"/>
      <c r="F35" s="51"/>
      <c r="G35" s="34"/>
      <c r="H35" s="35"/>
      <c r="I35" s="16">
        <f t="shared" si="0"/>
        <v>0</v>
      </c>
      <c r="J35" s="220"/>
      <c r="K35" s="221"/>
    </row>
    <row r="36" spans="1:25" ht="21.6" customHeight="1">
      <c r="A36" s="15">
        <v>20</v>
      </c>
      <c r="B36" s="32"/>
      <c r="C36" s="201"/>
      <c r="D36" s="202"/>
      <c r="E36" s="203"/>
      <c r="F36" s="51"/>
      <c r="G36" s="34"/>
      <c r="H36" s="35"/>
      <c r="I36" s="16">
        <f t="shared" si="0"/>
        <v>0</v>
      </c>
      <c r="J36" s="220"/>
      <c r="K36" s="221"/>
    </row>
    <row r="37" spans="1:25" ht="21.6" customHeight="1">
      <c r="A37" s="15">
        <v>21</v>
      </c>
      <c r="B37" s="32"/>
      <c r="C37" s="201"/>
      <c r="D37" s="202"/>
      <c r="E37" s="203"/>
      <c r="F37" s="51"/>
      <c r="G37" s="34"/>
      <c r="H37" s="35"/>
      <c r="I37" s="16">
        <f t="shared" si="0"/>
        <v>0</v>
      </c>
      <c r="J37" s="220"/>
      <c r="K37" s="221"/>
      <c r="Y37" s="88"/>
    </row>
    <row r="38" spans="1:25" ht="21.6" customHeight="1">
      <c r="A38" s="15">
        <v>22</v>
      </c>
      <c r="B38" s="32"/>
      <c r="C38" s="201"/>
      <c r="D38" s="202"/>
      <c r="E38" s="203"/>
      <c r="F38" s="51"/>
      <c r="G38" s="89"/>
      <c r="H38" s="90"/>
      <c r="I38" s="16">
        <f t="shared" si="0"/>
        <v>0</v>
      </c>
      <c r="J38" s="220"/>
      <c r="K38" s="221"/>
    </row>
    <row r="39" spans="1:25" ht="21.6" customHeight="1">
      <c r="A39" s="15">
        <v>23</v>
      </c>
      <c r="B39" s="199" t="s">
        <v>70</v>
      </c>
      <c r="C39" s="194" t="s">
        <v>82</v>
      </c>
      <c r="D39" s="195"/>
      <c r="E39" s="194" t="s">
        <v>64</v>
      </c>
      <c r="F39" s="195"/>
      <c r="G39" s="194" t="s">
        <v>65</v>
      </c>
      <c r="H39" s="195"/>
      <c r="I39" s="91" t="s">
        <v>83</v>
      </c>
      <c r="J39" s="194" t="s">
        <v>66</v>
      </c>
      <c r="K39" s="195"/>
    </row>
    <row r="40" spans="1:25" ht="21.6" customHeight="1" thickBot="1">
      <c r="A40" s="15">
        <v>24</v>
      </c>
      <c r="B40" s="200"/>
      <c r="C40" s="218"/>
      <c r="D40" s="219"/>
      <c r="E40" s="196"/>
      <c r="F40" s="197"/>
      <c r="G40" s="196"/>
      <c r="H40" s="197"/>
      <c r="I40" s="92"/>
      <c r="J40" s="196"/>
      <c r="K40" s="197"/>
    </row>
    <row r="41" spans="1:25" ht="27" customHeight="1" thickTop="1" thickBot="1">
      <c r="B41" s="87" t="s">
        <v>62</v>
      </c>
      <c r="C41" s="217">
        <f>C9</f>
        <v>0</v>
      </c>
      <c r="D41" s="217"/>
      <c r="E41" s="17" t="s">
        <v>61</v>
      </c>
      <c r="F41" s="215">
        <f>C7</f>
        <v>0</v>
      </c>
      <c r="G41" s="216"/>
      <c r="H41" s="85" t="s">
        <v>54</v>
      </c>
      <c r="I41" s="86">
        <f>SUM(I17:I38)+I40</f>
        <v>0</v>
      </c>
      <c r="J41" s="204"/>
      <c r="K41" s="162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KVL/KnAugd4SECyZO6jZjY5vP16GTCTa9z1wKDjZ6Eb6NExc2dgqencKFr+SgBMiCRgFNav933JDcUaLjIEAZw==" saltValue="FqaRdh8KBE+tbuPiJa5bTw==" spinCount="100000" sheet="1" objects="1" scenarios="1"/>
  <mergeCells count="74"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  <mergeCell ref="B13:B14"/>
    <mergeCell ref="C13:C14"/>
    <mergeCell ref="D13:E14"/>
    <mergeCell ref="C22:E22"/>
    <mergeCell ref="C20:E20"/>
    <mergeCell ref="C23:E23"/>
    <mergeCell ref="C24:E24"/>
    <mergeCell ref="C34:E34"/>
    <mergeCell ref="C35:E35"/>
    <mergeCell ref="C36:E36"/>
    <mergeCell ref="C25:E25"/>
    <mergeCell ref="C26:E26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41:K41"/>
    <mergeCell ref="J38:K38"/>
    <mergeCell ref="J39:K39"/>
    <mergeCell ref="J40:K40"/>
    <mergeCell ref="B39:B40"/>
    <mergeCell ref="C39:D39"/>
    <mergeCell ref="E39:F39"/>
    <mergeCell ref="C40:D40"/>
    <mergeCell ref="E40:F40"/>
  </mergeCells>
  <phoneticPr fontId="2"/>
  <dataValidations count="6">
    <dataValidation type="list" imeMode="on" allowBlank="1" showInputMessage="1" sqref="G17:G38" xr:uid="{00000000-0002-0000-0900-000000000000}">
      <formula1>$G$45:$G$57</formula1>
    </dataValidation>
    <dataValidation type="list" imeMode="on" allowBlank="1" showInputMessage="1" sqref="C17:E38" xr:uid="{00000000-0002-0000-0900-000001000000}">
      <formula1>$D$45:$D$56</formula1>
    </dataValidation>
    <dataValidation type="list" imeMode="on" allowBlank="1" showInputMessage="1" sqref="J17:K38" xr:uid="{00000000-0002-0000-0900-000002000000}">
      <formula1>$K$45:$K$56</formula1>
    </dataValidation>
    <dataValidation type="list" imeMode="on" allowBlank="1" showInputMessage="1" sqref="C9:E9" xr:uid="{00000000-0002-0000-0900-000003000000}">
      <formula1>$B$45:$B$56</formula1>
    </dataValidation>
    <dataValidation type="list" allowBlank="1" showInputMessage="1" sqref="C11:E11" xr:uid="{00000000-0002-0000-0900-000004000000}">
      <formula1>$C$45:$C$56</formula1>
    </dataValidation>
    <dataValidation type="list" imeMode="on" allowBlank="1" showInputMessage="1" sqref="E7" xr:uid="{00000000-0002-0000-09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注意事項</vt:lpstr>
      <vt:lpstr>初期設定</vt:lpstr>
      <vt:lpstr>請求書</vt:lpstr>
      <vt:lpstr>明細1</vt:lpstr>
      <vt:lpstr>明細2</vt:lpstr>
      <vt:lpstr>明細3</vt:lpstr>
      <vt:lpstr>明細4</vt:lpstr>
      <vt:lpstr>明細5</vt:lpstr>
      <vt:lpstr>明細6</vt:lpstr>
      <vt:lpstr>明細7</vt:lpstr>
      <vt:lpstr>明細8</vt:lpstr>
      <vt:lpstr>明細9</vt:lpstr>
      <vt:lpstr>明細10</vt:lpstr>
      <vt:lpstr>明細11</vt:lpstr>
      <vt:lpstr>明細12</vt:lpstr>
      <vt:lpstr>明細13</vt:lpstr>
      <vt:lpstr>明細14</vt:lpstr>
      <vt:lpstr>明細15</vt:lpstr>
      <vt:lpstr>明細16</vt:lpstr>
      <vt:lpstr>明細17</vt:lpstr>
      <vt:lpstr>明細18</vt:lpstr>
      <vt:lpstr>初期設定!Print_Area</vt:lpstr>
      <vt:lpstr>請求書!Print_Area</vt:lpstr>
      <vt:lpstr>注意事項!Print_Area</vt:lpstr>
      <vt:lpstr>明細1!Print_Area</vt:lpstr>
      <vt:lpstr>明細10!Print_Area</vt:lpstr>
      <vt:lpstr>明細11!Print_Area</vt:lpstr>
      <vt:lpstr>明細12!Print_Area</vt:lpstr>
      <vt:lpstr>明細13!Print_Area</vt:lpstr>
      <vt:lpstr>明細14!Print_Area</vt:lpstr>
      <vt:lpstr>明細15!Print_Area</vt:lpstr>
      <vt:lpstr>明細16!Print_Area</vt:lpstr>
      <vt:lpstr>明細17!Print_Area</vt:lpstr>
      <vt:lpstr>明細18!Print_Area</vt:lpstr>
      <vt:lpstr>明細2!Print_Area</vt:lpstr>
      <vt:lpstr>明細3!Print_Area</vt:lpstr>
      <vt:lpstr>明細4!Print_Area</vt:lpstr>
      <vt:lpstr>明細5!Print_Area</vt:lpstr>
      <vt:lpstr>明細6!Print_Area</vt:lpstr>
      <vt:lpstr>明細7!Print_Area</vt:lpstr>
      <vt:lpstr>明細8!Print_Area</vt:lpstr>
      <vt:lpstr>明細9!Print_Area</vt:lpstr>
    </vt:vector>
  </TitlesOfParts>
  <Company>大伸建設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大伸建設</dc:creator>
  <cp:lastModifiedBy>晴之介 石橋</cp:lastModifiedBy>
  <cp:lastPrinted>2024-10-11T23:51:54Z</cp:lastPrinted>
  <dcterms:created xsi:type="dcterms:W3CDTF">2004-02-06T05:06:51Z</dcterms:created>
  <dcterms:modified xsi:type="dcterms:W3CDTF">2024-10-21T02:30:18Z</dcterms:modified>
</cp:coreProperties>
</file>